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J:\procurement_baa_rfp\WIP - NOT PUBLIC\ASA-20-001 General Clothing\Bid Documents\"/>
    </mc:Choice>
  </mc:AlternateContent>
  <bookViews>
    <workbookView xWindow="0" yWindow="0" windowWidth="19200" windowHeight="10995"/>
  </bookViews>
  <sheets>
    <sheet name="Sheet 1" sheetId="1" r:id="rId1"/>
  </sheets>
  <calcPr calcId="152511"/>
  <pivotCaches>
    <pivotCache cacheId="0" r:id="rId2"/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2" i="1" l="1"/>
  <c r="F110" i="1"/>
  <c r="F109" i="1"/>
  <c r="F108" i="1"/>
  <c r="F107" i="1"/>
  <c r="F106" i="1"/>
</calcChain>
</file>

<file path=xl/sharedStrings.xml><?xml version="1.0" encoding="utf-8"?>
<sst xmlns="http://schemas.openxmlformats.org/spreadsheetml/2006/main" count="545" uniqueCount="523">
  <si>
    <t>Sum of QTY</t>
  </si>
  <si>
    <t>UNIT PRICE</t>
  </si>
  <si>
    <t>ITEM ID</t>
  </si>
  <si>
    <t>ITEM DESCR</t>
  </si>
  <si>
    <t>Grand Total</t>
  </si>
  <si>
    <t>000000000100219132</t>
  </si>
  <si>
    <t>Boot, 6 B, C, Reg, Black, Male</t>
  </si>
  <si>
    <t>000000000100219213</t>
  </si>
  <si>
    <t>Boot, 9 B, C, Reg, Brown, Male</t>
  </si>
  <si>
    <t>000000000100219138</t>
  </si>
  <si>
    <t>Boot, 7 B, C, Reg, Black, Male</t>
  </si>
  <si>
    <t>000000000100219350</t>
  </si>
  <si>
    <t>Shoe, 7, Navy, Men's Classic 7</t>
  </si>
  <si>
    <t>000000000100219139</t>
  </si>
  <si>
    <t>Boot, 7 EE or EEE, Black, Male</t>
  </si>
  <si>
    <t>000000000100219351</t>
  </si>
  <si>
    <t>Shoe, 8, Navy, Men's Classic 7</t>
  </si>
  <si>
    <t>000000000100219140</t>
  </si>
  <si>
    <t>Boot, 7 EEEE or EEEEE, Black,</t>
  </si>
  <si>
    <t>000000000100219352</t>
  </si>
  <si>
    <t>Shoe, 9, Navy, Men's Classic 7</t>
  </si>
  <si>
    <t>000000000100219141</t>
  </si>
  <si>
    <t>Boot, 7.5 B, C, Reg, Black, Ma</t>
  </si>
  <si>
    <t>000000000100219353</t>
  </si>
  <si>
    <t>Shoe, 10, Navy, Men's Classic</t>
  </si>
  <si>
    <t>000000000100219142</t>
  </si>
  <si>
    <t>Boot, 7.5 EE or EEE, Black, Ma</t>
  </si>
  <si>
    <t>000000000100219354</t>
  </si>
  <si>
    <t>Shoe, 11, Navy, Men's Classic</t>
  </si>
  <si>
    <t>000000000100219143</t>
  </si>
  <si>
    <t>Boot, 7.5 EEEE or EEEEE, Black</t>
  </si>
  <si>
    <t>000000000100219355</t>
  </si>
  <si>
    <t>Shoe, 12, Navy, Men's Classic</t>
  </si>
  <si>
    <t>000000000100219144</t>
  </si>
  <si>
    <t>Boot, 8 B, C, Reg, Black, Male</t>
  </si>
  <si>
    <t>000000000100219356</t>
  </si>
  <si>
    <t>Shoe, 13, Navy, Men's Classic</t>
  </si>
  <si>
    <t>000000000100219145</t>
  </si>
  <si>
    <t>Boot, 8 EE or EEE, Black, Male</t>
  </si>
  <si>
    <t>000000000100219357</t>
  </si>
  <si>
    <t>Shoe, 14, Navy, Men's Classic</t>
  </si>
  <si>
    <t>000000000100219147</t>
  </si>
  <si>
    <t>Boot, 8.5 B, C, Reg, Black, Ma</t>
  </si>
  <si>
    <t>000000000100219358</t>
  </si>
  <si>
    <t>Shoe, 15, Navy, Men's Classic</t>
  </si>
  <si>
    <t>000000000100219148</t>
  </si>
  <si>
    <t>Boot, 8.5 EE or EEE, Black, Ma</t>
  </si>
  <si>
    <t>000000000100219359</t>
  </si>
  <si>
    <t>Shoe, 16, Navy, Men's Classic</t>
  </si>
  <si>
    <t>000000000100219149</t>
  </si>
  <si>
    <t>Boot, 8.5 EEEE or EEEEE, Black</t>
  </si>
  <si>
    <t>000000000100219365</t>
  </si>
  <si>
    <t>Shoe, 6, Orange, Men's Classic</t>
  </si>
  <si>
    <t>000000000100219150</t>
  </si>
  <si>
    <t>Boot, 9 B, C, Reg, Black, Male</t>
  </si>
  <si>
    <t>000000000100219366</t>
  </si>
  <si>
    <t>Shoe, 7, Orange, Men's Classic</t>
  </si>
  <si>
    <t>000000000100219151</t>
  </si>
  <si>
    <t>Boot, 9 EE or EEE, Black, Male</t>
  </si>
  <si>
    <t>000000000100219367</t>
  </si>
  <si>
    <t>Shoe, 8, Orange, Men's Classic</t>
  </si>
  <si>
    <t>000000000100219153</t>
  </si>
  <si>
    <t>Boot, 9.5 B, C, Reg, Black, Ma</t>
  </si>
  <si>
    <t>000000000100219368</t>
  </si>
  <si>
    <t>Shoe, 9, Orange, Men's Classic</t>
  </si>
  <si>
    <t>000000000100219154</t>
  </si>
  <si>
    <t>Boot, 9.5 EE or EEE, Black, Ma</t>
  </si>
  <si>
    <t>000000000100219369</t>
  </si>
  <si>
    <t>Shoe, 10, Orange, Men's Classi</t>
  </si>
  <si>
    <t>000000000100219156</t>
  </si>
  <si>
    <t>Boot, 10 B, C, Reg, Black, Mal</t>
  </si>
  <si>
    <t>000000000100219370</t>
  </si>
  <si>
    <t>Shoe, 11, Orange, Men's Classi</t>
  </si>
  <si>
    <t>000000000100219157</t>
  </si>
  <si>
    <t>Boot, 10 EE or EEE, Black, Mal</t>
  </si>
  <si>
    <t>000000000100219371</t>
  </si>
  <si>
    <t>Shoe, 12, Orange, Men's Classi</t>
  </si>
  <si>
    <t>000000000100219159</t>
  </si>
  <si>
    <t>Boot, 10.5 B, C, Reg, Black, M</t>
  </si>
  <si>
    <t>000000000100219372</t>
  </si>
  <si>
    <t>Shoe, 13, Orange, Men's Classi</t>
  </si>
  <si>
    <t>000000000100219160</t>
  </si>
  <si>
    <t>Boot, 10.5 EE or EEE, Black, M</t>
  </si>
  <si>
    <t>000000000100219373</t>
  </si>
  <si>
    <t>Shoe, 14, Orange, Men's Classi</t>
  </si>
  <si>
    <t>000000000100219162</t>
  </si>
  <si>
    <t>Boot, 11 B, C, Reg, Black, Mal</t>
  </si>
  <si>
    <t>000000000100219374</t>
  </si>
  <si>
    <t>Shoe, 15, Orange, Men's Classi</t>
  </si>
  <si>
    <t>000000000100219163</t>
  </si>
  <si>
    <t>Boot, 11 EE or EEE, Black, Mal</t>
  </si>
  <si>
    <t>000000000100219377</t>
  </si>
  <si>
    <t>Shoe, 18, Orange, Men's Classi</t>
  </si>
  <si>
    <t>000000000100219165</t>
  </si>
  <si>
    <t>Boot, 11.5 B, C, Reg, Black, M</t>
  </si>
  <si>
    <t>000000000100219384</t>
  </si>
  <si>
    <t>Shoe, 9, White, Men's Classic</t>
  </si>
  <si>
    <t>000000000100219166</t>
  </si>
  <si>
    <t>Boot, 11.5 EE or EEE, Black, M</t>
  </si>
  <si>
    <t>000000000100219385</t>
  </si>
  <si>
    <t>Shoe, 10, White, Men's Classic</t>
  </si>
  <si>
    <t>000000000100219168</t>
  </si>
  <si>
    <t>Boot, 12 B, C, Reg, Black, Mal</t>
  </si>
  <si>
    <t>000000000100219386</t>
  </si>
  <si>
    <t>Shoe, 11, White, Men's Classic</t>
  </si>
  <si>
    <t>000000000100219169</t>
  </si>
  <si>
    <t>Boot, 12 EE or EEE, Black, Mal</t>
  </si>
  <si>
    <t>000000000100219387</t>
  </si>
  <si>
    <t>Shoe, 12, White, Men's Classic</t>
  </si>
  <si>
    <t>000000000100219171</t>
  </si>
  <si>
    <t>Boot, 12.5 B, C, Reg, Black, M</t>
  </si>
  <si>
    <t>000000000100219388</t>
  </si>
  <si>
    <t>Shoe, 13, White, Men's Classic</t>
  </si>
  <si>
    <t>000000000100219173</t>
  </si>
  <si>
    <t>Boot, 12.5 EEEE or EEEEE, Blac</t>
  </si>
  <si>
    <t>000000000100219389</t>
  </si>
  <si>
    <t>Shoe, 14, White, Men's Classic</t>
  </si>
  <si>
    <t>000000000100219174</t>
  </si>
  <si>
    <t>Boot, 13 B, C, Reg, Black, Mal</t>
  </si>
  <si>
    <t>000000000100219393</t>
  </si>
  <si>
    <t>Shoe, 18, White, Men's Classic</t>
  </si>
  <si>
    <t>000000000100219175</t>
  </si>
  <si>
    <t>Boot, 13 EE or EEE, Black, Mal</t>
  </si>
  <si>
    <t>000000000100219397</t>
  </si>
  <si>
    <t>Shoe, 6.5 M or EEEE, Black, Me</t>
  </si>
  <si>
    <t>000000000100219177</t>
  </si>
  <si>
    <t>Boot, 13.5 B, C, Reg, Black, M</t>
  </si>
  <si>
    <t>000000000100219402</t>
  </si>
  <si>
    <t>Shoe, 9 M or EEEE, Black, Men'</t>
  </si>
  <si>
    <t>000000000100219180</t>
  </si>
  <si>
    <t>Boot, 14, Black B, C, Reg, Mal</t>
  </si>
  <si>
    <t>000000000100219404</t>
  </si>
  <si>
    <t>Shoe, 10 M or EEEE, Black, Men</t>
  </si>
  <si>
    <t>000000000100219181</t>
  </si>
  <si>
    <t>Boot, 14 EE or EEE, Black, Mal</t>
  </si>
  <si>
    <t>000000000100219405</t>
  </si>
  <si>
    <t>Shoe, 10.5 M or EEEE , Black,</t>
  </si>
  <si>
    <t>000000000100219183</t>
  </si>
  <si>
    <t>Boot, 15, Black B, C, Reg, Mal</t>
  </si>
  <si>
    <t>000000000100219406</t>
  </si>
  <si>
    <t>Shoe, 11 M or EEEE , Black, Me</t>
  </si>
  <si>
    <t>000000000100219184</t>
  </si>
  <si>
    <t>Boot, 15 EE or EEE, Black, Mal</t>
  </si>
  <si>
    <t>000000000100219408</t>
  </si>
  <si>
    <t>Shoe, 12 M or EEEE, Black, Men</t>
  </si>
  <si>
    <t>000000000100219186</t>
  </si>
  <si>
    <t>Boot, 16 B, C, Reg, Black, Mal</t>
  </si>
  <si>
    <t>000000000100219409</t>
  </si>
  <si>
    <t>Shoe, 13 M or EEEE, Black, Men</t>
  </si>
  <si>
    <t>000000000100219189</t>
  </si>
  <si>
    <t>Boot, 17 B, C, Reg, Black, Mal</t>
  </si>
  <si>
    <t>000000000100219418</t>
  </si>
  <si>
    <t>Shoe, 6.5 M or EEEE, White, Me</t>
  </si>
  <si>
    <t>000000000100219195</t>
  </si>
  <si>
    <t>Boot, 6 B, C, Reg, Brown, Male</t>
  </si>
  <si>
    <t>000000000100219419</t>
  </si>
  <si>
    <t>Shoe, 7 M or EEEE , White, Men</t>
  </si>
  <si>
    <t>000000000100219196</t>
  </si>
  <si>
    <t>Boot, 6 EE or EEE, Brown, Male</t>
  </si>
  <si>
    <t>000000000100219420</t>
  </si>
  <si>
    <t>Shoe, 7.5 M or EEEE , White, M</t>
  </si>
  <si>
    <t>000000000100219199</t>
  </si>
  <si>
    <t>Boot, 6.5 EE or EEE, Brown, Ma</t>
  </si>
  <si>
    <t>000000000100219421</t>
  </si>
  <si>
    <t>Shoe, 8, M or EEEE, White, Men</t>
  </si>
  <si>
    <t>000000000100219201</t>
  </si>
  <si>
    <t>Boot, 7 B, C, Reg, Brown, Male</t>
  </si>
  <si>
    <t>000000000100219422</t>
  </si>
  <si>
    <t>Shoe, 8.5 M or EEEE, White, Me</t>
  </si>
  <si>
    <t>000000000100219202</t>
  </si>
  <si>
    <t>Boot, 7 EE or EEE, Brown, Male</t>
  </si>
  <si>
    <t>000000000100219423</t>
  </si>
  <si>
    <t>Shoe, 9 M or EEEE, White, Men'</t>
  </si>
  <si>
    <t>000000000100219205</t>
  </si>
  <si>
    <t>Boot, 7.5 EE or EEE, Brown, Ma</t>
  </si>
  <si>
    <t>000000000100219424</t>
  </si>
  <si>
    <t>Shoe, 9.5 Widths M or EEEE, Wh</t>
  </si>
  <si>
    <t>000000000100219207</t>
  </si>
  <si>
    <t>Boot, 8 B, C, Reg, Brown, Male</t>
  </si>
  <si>
    <t>000000000100219425</t>
  </si>
  <si>
    <t>Shoe, 10 M or EEEE, White, Men</t>
  </si>
  <si>
    <t>000000000100219208</t>
  </si>
  <si>
    <t>Boot, 8 EE or EEE, Brown, Male</t>
  </si>
  <si>
    <t>000000000100219426</t>
  </si>
  <si>
    <t>Shoe, 10.5 M or EEEE , White,</t>
  </si>
  <si>
    <t>000000000100219210</t>
  </si>
  <si>
    <t>Boot, 8.5 B, C, Reg, Brown, Ma</t>
  </si>
  <si>
    <t>000000000100219427</t>
  </si>
  <si>
    <t>Shoe, 11 M or EEEE , White, Me</t>
  </si>
  <si>
    <t>000000000100219211</t>
  </si>
  <si>
    <t>Boot, 8.5 EE or EEE, Brown, Ma</t>
  </si>
  <si>
    <t>000000000100219428</t>
  </si>
  <si>
    <t>Shoe, 11.5 M or EEEE, White, M</t>
  </si>
  <si>
    <t>000000000100219429</t>
  </si>
  <si>
    <t>Shoe, 12 M or EEEE, White, Men</t>
  </si>
  <si>
    <t>000000000100219214</t>
  </si>
  <si>
    <t>Boot, 9 EE or EEE, Brown, Male</t>
  </si>
  <si>
    <t>000000000100219430</t>
  </si>
  <si>
    <t>Shoe, 13 M or EEEE, White, Men</t>
  </si>
  <si>
    <t>000000000100219216</t>
  </si>
  <si>
    <t>Boot, 9.5 B, C, Reg, Brown, Ma</t>
  </si>
  <si>
    <t>000000000100219431</t>
  </si>
  <si>
    <t>Shoe, 14 M or EEEE, White, Men</t>
  </si>
  <si>
    <t>000000000100219217</t>
  </si>
  <si>
    <t>Boot, 9.5 EE or EEE, Brown, Ma</t>
  </si>
  <si>
    <t>000000000100219432</t>
  </si>
  <si>
    <t>Shoe, 15 M or EEEE, White, Men</t>
  </si>
  <si>
    <t>000000000100219219</t>
  </si>
  <si>
    <t>Boot, 10 B, C, Reg, Brown, Mal</t>
  </si>
  <si>
    <t>000000000100219434</t>
  </si>
  <si>
    <t>Shoe, 17 M or EEEE , White, Me</t>
  </si>
  <si>
    <t>000000000100219220</t>
  </si>
  <si>
    <t>Boot, 10 EE or EEE, Brown, Mal</t>
  </si>
  <si>
    <t>000000000100219439</t>
  </si>
  <si>
    <t>000000000100219222</t>
  </si>
  <si>
    <t>Boot, 10.5 B, C, Reg, Brown, M</t>
  </si>
  <si>
    <t>000000000100219440</t>
  </si>
  <si>
    <t>Shoe, 7 M or EEEE, Black, Men'</t>
  </si>
  <si>
    <t>000000000100219223</t>
  </si>
  <si>
    <t>Boot, 10.5 EE or EEE, Brown, M</t>
  </si>
  <si>
    <t>000000000100219442</t>
  </si>
  <si>
    <t>Shoe, 8 M or EEEE, Black, Men'</t>
  </si>
  <si>
    <t>000000000100219225</t>
  </si>
  <si>
    <t>Boot, 11 B, C, Reg, Brown, Mal</t>
  </si>
  <si>
    <t>000000000100219444</t>
  </si>
  <si>
    <t>000000000100219226</t>
  </si>
  <si>
    <t>Boot, 11 EE or EEE, Brown, Mal</t>
  </si>
  <si>
    <t>000000000100219445</t>
  </si>
  <si>
    <t>Shoe, 9.5 M or EEEE, Black, Me</t>
  </si>
  <si>
    <t>000000000100219228</t>
  </si>
  <si>
    <t>Boot, 11.5 B, C, Reg, Brown, M</t>
  </si>
  <si>
    <t>000000000100219446</t>
  </si>
  <si>
    <t>000000000100219229</t>
  </si>
  <si>
    <t>Boot, 11.5 EE or EEE, Brown, M</t>
  </si>
  <si>
    <t>000000000100219447</t>
  </si>
  <si>
    <t>Shoe, 10.5 M or EEEE, Black, M</t>
  </si>
  <si>
    <t>000000000100219231</t>
  </si>
  <si>
    <t>Boot, 12 B, C, Reg, Brown, Mal</t>
  </si>
  <si>
    <t>000000000100219448</t>
  </si>
  <si>
    <t>Shoe, 11 M or EEEE, Black, Men</t>
  </si>
  <si>
    <t>000000000100219232</t>
  </si>
  <si>
    <t>Boot, 12 EE or EEE, Brown, Mal</t>
  </si>
  <si>
    <t>000000000100219449</t>
  </si>
  <si>
    <t>Shoe, 11.5 M or EEEE, Black, M</t>
  </si>
  <si>
    <t>000000000100219237</t>
  </si>
  <si>
    <t>Boot, 13 B, C, Reg, Brown, Mal</t>
  </si>
  <si>
    <t>000000000100219450</t>
  </si>
  <si>
    <t>000000000100219238</t>
  </si>
  <si>
    <t>Boot, 13 EE or EEE, Brown, Mal</t>
  </si>
  <si>
    <t>000000000100219451</t>
  </si>
  <si>
    <t>000000000100219243</t>
  </si>
  <si>
    <t>Boot, 14, Brown B, C, Reg, Mal</t>
  </si>
  <si>
    <t>000000000100219460</t>
  </si>
  <si>
    <t>000000000100219244</t>
  </si>
  <si>
    <t>Boot, 14 EE or EEE, Brown, Mal</t>
  </si>
  <si>
    <t>000000000100219461</t>
  </si>
  <si>
    <t>Shoe, 7 M or EEEE, White, Men'</t>
  </si>
  <si>
    <t>000000000100219246</t>
  </si>
  <si>
    <t>Boot, 15, Brown B, C, Reg, Mal</t>
  </si>
  <si>
    <t>000000000100219462</t>
  </si>
  <si>
    <t>Shoe, 7.5 M or EEEE, White, Me</t>
  </si>
  <si>
    <t>000000000100219247</t>
  </si>
  <si>
    <t>Boot, 15 EE or EEE, Brown, Mal</t>
  </si>
  <si>
    <t>000000000100219463</t>
  </si>
  <si>
    <t>Shoe, 8 M or EEEE, White, Men'</t>
  </si>
  <si>
    <t>000000000100219249</t>
  </si>
  <si>
    <t>Boot, 16 B, C, Reg, Brown, Mal</t>
  </si>
  <si>
    <t>000000000100219464</t>
  </si>
  <si>
    <t>000000000100219258</t>
  </si>
  <si>
    <t>Boot, 6 Reg, Black, Female, Wo</t>
  </si>
  <si>
    <t>000000000100219465</t>
  </si>
  <si>
    <t>000000000100219260</t>
  </si>
  <si>
    <t>Boot, 6 1/2 Reg, Black, Female</t>
  </si>
  <si>
    <t>000000000100219466</t>
  </si>
  <si>
    <t>Shoe, 9.5 M or EEEE, White, Me</t>
  </si>
  <si>
    <t>000000000100219262</t>
  </si>
  <si>
    <t>Boot, 7 Reg, Black, Female, Wo</t>
  </si>
  <si>
    <t>000000000100219467</t>
  </si>
  <si>
    <t>000000000100219264</t>
  </si>
  <si>
    <t>Boot, 7 1/2 Reg, Black, Female</t>
  </si>
  <si>
    <t>000000000100219468</t>
  </si>
  <si>
    <t>Shoe, 10.5 M or EEEE, White, M</t>
  </si>
  <si>
    <t>000000000100219266</t>
  </si>
  <si>
    <t>Boot, 8 Reg, Black, Female, Wo</t>
  </si>
  <si>
    <t>000000000100219469</t>
  </si>
  <si>
    <t>Shoe, 11 M or EEEE, White, Men</t>
  </si>
  <si>
    <t>000000000100219268</t>
  </si>
  <si>
    <t>Boot, 8 1/2 Reg, Black, Female</t>
  </si>
  <si>
    <t>000000000100219470</t>
  </si>
  <si>
    <t>000000000100219270</t>
  </si>
  <si>
    <t>Boot, 9 Reg, Black, Female, Wo</t>
  </si>
  <si>
    <t>000000000100219471</t>
  </si>
  <si>
    <t>000000000100219272</t>
  </si>
  <si>
    <t>Boot, 9 1/2 Reg, Black, Female</t>
  </si>
  <si>
    <t>000000000100219472</t>
  </si>
  <si>
    <t>000000000100219274</t>
  </si>
  <si>
    <t>Boot, 10 Reg, Black, Female, W</t>
  </si>
  <si>
    <t>000000000100219473</t>
  </si>
  <si>
    <t>000000000100219276</t>
  </si>
  <si>
    <t>Boot, 10 1/2 Reg, Black, Femal</t>
  </si>
  <si>
    <t>000000000100219474</t>
  </si>
  <si>
    <t>000000000100219277</t>
  </si>
  <si>
    <t>Boot, 10 1/2 EE, Black, Female</t>
  </si>
  <si>
    <t>000000000100219522</t>
  </si>
  <si>
    <t>Shoe, 6, Black, Medium Width,</t>
  </si>
  <si>
    <t>000000000100219278</t>
  </si>
  <si>
    <t>Boot, 11 Reg, Black, Female, W</t>
  </si>
  <si>
    <t>000000000100219524</t>
  </si>
  <si>
    <t>Shoe, 7, Black, Medium Width,</t>
  </si>
  <si>
    <t>000000000100219282</t>
  </si>
  <si>
    <t>Boot, 12 Reg, Black, Female, W</t>
  </si>
  <si>
    <t>000000000100219526</t>
  </si>
  <si>
    <t>Shoe, 8, Black, Medium Width,</t>
  </si>
  <si>
    <t>000000000100219286</t>
  </si>
  <si>
    <t>Boot, 13 Reg, Black, Female, W</t>
  </si>
  <si>
    <t>000000000100219528</t>
  </si>
  <si>
    <t>Shoe, 9, Black, Medium Width,</t>
  </si>
  <si>
    <t>000000000100219294</t>
  </si>
  <si>
    <t>Boot, 6 Reg, Brown, Female, Wo</t>
  </si>
  <si>
    <t>000000000100219530</t>
  </si>
  <si>
    <t>Shoe, 10, Black, Medium Width,</t>
  </si>
  <si>
    <t>000000000100219296</t>
  </si>
  <si>
    <t>Boot, 6 1/2 Reg, Brown, Female</t>
  </si>
  <si>
    <t>000000000100219532</t>
  </si>
  <si>
    <t>Shoe, 11, Black, Medium Width,</t>
  </si>
  <si>
    <t>000000000100219298</t>
  </si>
  <si>
    <t>Boot, 7 Reg, Brown, Female, Wo</t>
  </si>
  <si>
    <t>000000000100219534</t>
  </si>
  <si>
    <t>Shoe, 12, Black, Medium Width,</t>
  </si>
  <si>
    <t>000000000100219300</t>
  </si>
  <si>
    <t>Boot, 7 1/2 Reg, Brown, Female</t>
  </si>
  <si>
    <t>000000000100219535</t>
  </si>
  <si>
    <t>Shoe, 13, Black, Medium Width,</t>
  </si>
  <si>
    <t>000000000100219302</t>
  </si>
  <si>
    <t>Boot, 8 Reg, Brown, Female, Wo</t>
  </si>
  <si>
    <t>000000000100219536</t>
  </si>
  <si>
    <t>Shoe, 14, Black, Medium Width,</t>
  </si>
  <si>
    <t>000000000100219304</t>
  </si>
  <si>
    <t>Boot, 8 1/2 Reg, Brown, Female</t>
  </si>
  <si>
    <t>000000000100219537</t>
  </si>
  <si>
    <t>Shoe, 15, Black, Medium Width,</t>
  </si>
  <si>
    <t>000000000100219306</t>
  </si>
  <si>
    <t>Boot, 9 Reg, Brown, Female, Wo</t>
  </si>
  <si>
    <t>000000000100219567</t>
  </si>
  <si>
    <t>Shoe, 9, Navy, Mens,Canvas Sli</t>
  </si>
  <si>
    <t>000000000100219308</t>
  </si>
  <si>
    <t>Boot, 9 1/2 Reg, Brown, Female</t>
  </si>
  <si>
    <t>000000000100219568</t>
  </si>
  <si>
    <t>Shoe, 10, Navy, Mens,Canvas Sl</t>
  </si>
  <si>
    <t>000000000100219310</t>
  </si>
  <si>
    <t>Boot, 10 Reg, Brown, Female, W</t>
  </si>
  <si>
    <t>000000000100219569</t>
  </si>
  <si>
    <t>Shoe, 11, Navy, Mens,Canvas Sl</t>
  </si>
  <si>
    <t>000000000100219312</t>
  </si>
  <si>
    <t>Boot, 10 1/2 Reg, Brown, Femal</t>
  </si>
  <si>
    <t>000000000100219570</t>
  </si>
  <si>
    <t>Shoe, 12, Navy, Mens,Canvas Sl</t>
  </si>
  <si>
    <t>000000000100219314</t>
  </si>
  <si>
    <t>Boot, 11 Reg, Brown, Female, W</t>
  </si>
  <si>
    <t>000000000100219571</t>
  </si>
  <si>
    <t>Shoe, 13, Navy, Mens,Canvas Sl</t>
  </si>
  <si>
    <t>000000000100219316</t>
  </si>
  <si>
    <t>Boot, 11 1/2 Reg, Brown, Femal</t>
  </si>
  <si>
    <t>000000000100219572</t>
  </si>
  <si>
    <t>Shoe, 14, Navy, Mens,Canvas Sl</t>
  </si>
  <si>
    <t>000000000100219322</t>
  </si>
  <si>
    <t>Boot, 13 Reg, Brown, Female, W</t>
  </si>
  <si>
    <t>000000000100219573</t>
  </si>
  <si>
    <t>Shoe, 15, Navy, Mens,Canvas Sl</t>
  </si>
  <si>
    <t>000000000100219625</t>
  </si>
  <si>
    <t>Shoe, 5 M or W, White, Womens</t>
  </si>
  <si>
    <t>000000000100219626</t>
  </si>
  <si>
    <t>Shoe, 5 1/2 M or W, White, Wom</t>
  </si>
  <si>
    <t>000000000100219627</t>
  </si>
  <si>
    <t>Shoe, 6 M or W, White, Womens</t>
  </si>
  <si>
    <t>000000000100219628</t>
  </si>
  <si>
    <t>Shoe, 6 1/2 M or W, White, Wom</t>
  </si>
  <si>
    <t>000000000100219629</t>
  </si>
  <si>
    <t>Shoe, 7 M or W, White, Womens</t>
  </si>
  <si>
    <t>000000000100219630</t>
  </si>
  <si>
    <t>Shoe, 7 1/2 M or W, White, Wom</t>
  </si>
  <si>
    <t>Boot, Work, Men, Sizes 6M-13 1/2M, 1/2 sizes and whole sizes</t>
  </si>
  <si>
    <t>000000000100219631</t>
  </si>
  <si>
    <t>Shoe, 8 M or W, White, Womens</t>
  </si>
  <si>
    <t>Boot, Work, Men, Sizes 14M-18M, whole sizes only</t>
  </si>
  <si>
    <t>000000000100219632</t>
  </si>
  <si>
    <t>Shoe, 8 1/2 M or W, White, Wom</t>
  </si>
  <si>
    <t>Boot, Work, Men, Sizes 6W-13 1/2W, 1/2 sizes and whole sizes</t>
  </si>
  <si>
    <t>000000000100219633</t>
  </si>
  <si>
    <t>Shoe, 9 M or W, White, Womens</t>
  </si>
  <si>
    <t>Boot, Work, Men, Sizes 14W-18W, whole sizes only</t>
  </si>
  <si>
    <t>000000000100219634</t>
  </si>
  <si>
    <t>Shoe, 9 1/2 M or W, White, Wom</t>
  </si>
  <si>
    <t>Boot, Work, Men, Sizes 6XW-13 1/2XW, 1/2 sizes and whole sizes</t>
  </si>
  <si>
    <t>000000000100219635</t>
  </si>
  <si>
    <t>Shoe, 10 M or W, White, Womens</t>
  </si>
  <si>
    <t>Boot, Work, Men, Sizes 14XW-18XW, whole sizes only</t>
  </si>
  <si>
    <t>000000000100219636</t>
  </si>
  <si>
    <t>Shoe, 10 1/2 M or W, White, Wo</t>
  </si>
  <si>
    <t>Boot, Work, Women, Sizes 6M-10M, 1/2 sizes and whole sizes</t>
  </si>
  <si>
    <t>000000000100219637</t>
  </si>
  <si>
    <t>Shoe, 11 M or W, White, Womens</t>
  </si>
  <si>
    <t>Boot, Work, Women, Sizes 6W-10W, 1/2 sizes and whole sizes</t>
  </si>
  <si>
    <t>000000000100219639</t>
  </si>
  <si>
    <t>Shoe, 12 M or W, White, Womens</t>
  </si>
  <si>
    <t>000000000100219642</t>
  </si>
  <si>
    <t>Shoe, 4 M or W, Black, Women's</t>
  </si>
  <si>
    <t>000000000100219644</t>
  </si>
  <si>
    <t>Shoe, 5 M or W, Black, Women's</t>
  </si>
  <si>
    <t>000000000100219646</t>
  </si>
  <si>
    <t>Shoe, 6 M or W, Black, Women's</t>
  </si>
  <si>
    <t>000000000100219648</t>
  </si>
  <si>
    <t>Shoe, 7 M or W, Black, Women's</t>
  </si>
  <si>
    <t>000000000100219650</t>
  </si>
  <si>
    <t>Shoe, 8 M or W, Black, Women's</t>
  </si>
  <si>
    <t>000000000100219652</t>
  </si>
  <si>
    <t>Shoe, 9 M or W, Black, Women's</t>
  </si>
  <si>
    <t>000000000100219654</t>
  </si>
  <si>
    <t>Shoe, 10 M or W, Black, Women'</t>
  </si>
  <si>
    <t>000000000100219662</t>
  </si>
  <si>
    <t>Shoe, 4.5 M or W, White, Women</t>
  </si>
  <si>
    <t>000000000100219663</t>
  </si>
  <si>
    <t>Shoe, 5 M or W, White, Women's</t>
  </si>
  <si>
    <t>000000000100219664</t>
  </si>
  <si>
    <t>Shoe, 5.5 M or W, White, Women</t>
  </si>
  <si>
    <t>000000000100219665</t>
  </si>
  <si>
    <t>Shoe, 6 M or W, White, Women's</t>
  </si>
  <si>
    <t>000000000100219666</t>
  </si>
  <si>
    <t>Shoe, 6.5 M or W, White, Women</t>
  </si>
  <si>
    <t>000000000100219667</t>
  </si>
  <si>
    <t>Shoe, 7 M or W, White, Women's</t>
  </si>
  <si>
    <t>000000000100219669</t>
  </si>
  <si>
    <t>Shoe, 8 M or W, White, Women's</t>
  </si>
  <si>
    <t>000000000100219677</t>
  </si>
  <si>
    <t>Shoe, 12 M or W, White, Women'</t>
  </si>
  <si>
    <t>000000000100219678</t>
  </si>
  <si>
    <t>Shoe, 13 M or W, White, Women'</t>
  </si>
  <si>
    <t>000000000100219699</t>
  </si>
  <si>
    <t>Shoe, 4 M, White, Women's Nylo</t>
  </si>
  <si>
    <t>000000000100219700</t>
  </si>
  <si>
    <t>Shoe, 4.5 M, White, Women's Ny</t>
  </si>
  <si>
    <t>000000000100219701</t>
  </si>
  <si>
    <t>Shoe, 5 M, White, Women's Nylo</t>
  </si>
  <si>
    <t>000000000100219702</t>
  </si>
  <si>
    <t>Shoe, 5.5 M, White, Women's Ny</t>
  </si>
  <si>
    <t>000000000100219703</t>
  </si>
  <si>
    <t>Shoe, 6 M, White, Women's Nylo</t>
  </si>
  <si>
    <t>000000000100219704</t>
  </si>
  <si>
    <t>Shoe, 6.5 M, White, Women's Ny</t>
  </si>
  <si>
    <t>000000000100219705</t>
  </si>
  <si>
    <t>Shoe, 7 M, White, Women's Nylo</t>
  </si>
  <si>
    <t>000000000100219706</t>
  </si>
  <si>
    <t>Shoe, 7.5 M, White, Women's Ny</t>
  </si>
  <si>
    <t>000000000100219707</t>
  </si>
  <si>
    <t>Shoe, 8 M, White, Women's Nylo</t>
  </si>
  <si>
    <t>000000000100219708</t>
  </si>
  <si>
    <t>Shoe, 8.5 M, White, Women's Ny</t>
  </si>
  <si>
    <t>000000000100219709</t>
  </si>
  <si>
    <t>Shoe, 9 M, White, Women's Nylo</t>
  </si>
  <si>
    <t>000000000100219710</t>
  </si>
  <si>
    <t>Shoe, 9.5 M, White, Women's Ny</t>
  </si>
  <si>
    <t>000000000100219711</t>
  </si>
  <si>
    <t>Shoe, 10 M, White, Women's Nyl</t>
  </si>
  <si>
    <t>000000000100219712</t>
  </si>
  <si>
    <t>Shoe, 10.5 M, White, Women's N</t>
  </si>
  <si>
    <t>000000000100219713</t>
  </si>
  <si>
    <t>Shoe, 11 M, White, Women's Nyl</t>
  </si>
  <si>
    <t>000000000100219714</t>
  </si>
  <si>
    <t>Shoe, 11.5 M, White, Women's N</t>
  </si>
  <si>
    <t>000000000100219715</t>
  </si>
  <si>
    <t>Shoe, 12 M, White, Women's Nyl</t>
  </si>
  <si>
    <t>000000000100219716</t>
  </si>
  <si>
    <t>Shoe, 13 M, White, Women's Nyl</t>
  </si>
  <si>
    <t>Shoe, 14 M, White, Women's Nyl</t>
  </si>
  <si>
    <t>000000000100219717</t>
  </si>
  <si>
    <t>000000000100219724</t>
  </si>
  <si>
    <t>Shoe, 10, Black, Women's Class</t>
  </si>
  <si>
    <t>000000000100219727</t>
  </si>
  <si>
    <t>Shoe, 13, Black, Women's Class</t>
  </si>
  <si>
    <t>000000000100219754</t>
  </si>
  <si>
    <t>Shoe, 7, White, Women's Classi</t>
  </si>
  <si>
    <t>000000000100219762</t>
  </si>
  <si>
    <t>Shoe, 4, Orange,Unisex, Shower</t>
  </si>
  <si>
    <t>000000000100219764</t>
  </si>
  <si>
    <t>Shoe, 6, Orange,Unisex, Shower</t>
  </si>
  <si>
    <t>000000000100219765</t>
  </si>
  <si>
    <t>Shoe, 7, Orange,Unisex, Shower</t>
  </si>
  <si>
    <t>000000000100219766</t>
  </si>
  <si>
    <t>Shoe, 8, Orange, Unisex, Showe</t>
  </si>
  <si>
    <t>000000000100219767</t>
  </si>
  <si>
    <t>Shoe, 9, Orange, Unisex, Showe</t>
  </si>
  <si>
    <t>000000000100219768</t>
  </si>
  <si>
    <t>Shoe, 10, Orange, Unisex, Show</t>
  </si>
  <si>
    <t>000000000100219769</t>
  </si>
  <si>
    <t>Shoe, 11, Orange, Unisex, Show</t>
  </si>
  <si>
    <t>000000000100219770</t>
  </si>
  <si>
    <t>Shoe, 12, Orange, Unisex, Show</t>
  </si>
  <si>
    <t>000000000100219771</t>
  </si>
  <si>
    <t>Shoe, 13, Orange, Unisex, Show</t>
  </si>
  <si>
    <t>000000000100219776</t>
  </si>
  <si>
    <t>Shoe, 4, Tan,Unisex, Shower, 1</t>
  </si>
  <si>
    <t>000000000100219777</t>
  </si>
  <si>
    <t>Shoe, 5, Tan,Unisex, Shower, 1</t>
  </si>
  <si>
    <t>000000000100219778</t>
  </si>
  <si>
    <t>Shoe, 6, Tan,Unisex, Shower, 1</t>
  </si>
  <si>
    <t>000000000100219779</t>
  </si>
  <si>
    <t>Shoe, 7, Tan,Unisex, Shower, 1</t>
  </si>
  <si>
    <t>000000000100219780</t>
  </si>
  <si>
    <t>Shoe, 8, Tan, Unisex, Shower,</t>
  </si>
  <si>
    <t>000000000100219781</t>
  </si>
  <si>
    <t>Shoe, 9, Tan, Unisex, Shower,</t>
  </si>
  <si>
    <t>000000000100219782</t>
  </si>
  <si>
    <t>Shoe, 10, Tan, Unisex, Shower,</t>
  </si>
  <si>
    <t>000000000100219783</t>
  </si>
  <si>
    <t>Shoe, 11, Tan, Unisex, Shower,</t>
  </si>
  <si>
    <t>000000000100219784</t>
  </si>
  <si>
    <t>Shoe, 12, Tan, Unisex, Shower,</t>
  </si>
  <si>
    <t>000000000100219785</t>
  </si>
  <si>
    <t>Shoe, 13, Tan, Unisex, Shower,</t>
  </si>
  <si>
    <t>000000000100219786</t>
  </si>
  <si>
    <t>Shoe, 14, Tan, Unisex, Shower,</t>
  </si>
  <si>
    <t>000000000100219787</t>
  </si>
  <si>
    <t>Shoe, 15, Tan, Unisex, Shower,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</si>
</sst>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0.000"/>
  </numFmts>
  <fonts count="2" x14ac:knownFonts="1">
    <font>
      <sz val="10"/>
      <name val="Arial Unicode M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6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1" fillId="0" borderId="10" xfId="0" applyFont="1" applyBorder="1" applyAlignment="1">
      <alignment horizontal="left" vertical="center" wrapText="1"/>
    </xf>
    <xf numFmtId="0" fontId="0" fillId="0" borderId="11" xfId="0" applyBorder="1"/>
    <xf numFmtId="0" fontId="0" fillId="0" borderId="11" xfId="0" applyNumberFormat="1" applyBorder="1"/>
    <xf numFmtId="0" fontId="0" fillId="0" borderId="0" xfId="0" applyNumberFormat="1"/>
    <xf numFmtId="0" fontId="0" fillId="0" borderId="12" xfId="0" applyNumberFormat="1" applyBorder="1"/>
    <xf numFmtId="0" fontId="0" fillId="0" borderId="1" xfId="0" pivotButton="1" applyBorder="1"/>
    <xf numFmtId="0" fontId="0" fillId="0" borderId="13" xfId="0" applyBorder="1"/>
    <xf numFmtId="0" fontId="0" fillId="0" borderId="14" xfId="0" applyBorder="1"/>
    <xf numFmtId="0" fontId="0" fillId="2" borderId="5" xfId="0" applyNumberFormat="1" applyFill="1" applyBorder="1"/>
    <xf numFmtId="0" fontId="0" fillId="2" borderId="4" xfId="0" applyNumberFormat="1" applyFill="1" applyBorder="1"/>
    <xf numFmtId="0" fontId="0" fillId="2" borderId="0" xfId="0" applyFill="1"/>
  </cellXfs>
  <cellStyles count="1">
    <cellStyle name="Normal" xfId="0" builtinId="0"/>
  </cellStyles>
  <dxfs count="8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 patternType="solid">
          <bgColor rgb="FFFF33CC"/>
        </patternFill>
      </fill>
    </dxf>
    <dxf>
      <fill>
        <patternFill patternType="solid">
          <bgColor rgb="FFFF33C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33CC"/>
        </patternFill>
      </fill>
    </dxf>
    <dxf>
      <fill>
        <patternFill patternType="solid">
          <bgColor rgb="FFFF33C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ocurement_baa_rfp/WIP%20-%20NOT%20PUBLIC/ASA-20-001%20General%20Clothing/Red%20Folder/General%20Clothing%20Development/IDOA%20Spend/4.24.19%20Life%20of%20Contract%20Shoe%20Corp%20IDOA_SPEND_REPORT_5649.xls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procurement_baa_rfp/WIP%20-%20NOT%20PUBLIC/ASA-20-001%20General%20Clothing/Red%20Folder/General%20Clothing%20Development/IDOA%20Spend/4.24.19%20Life%20of%20Contract%20Shoe%20Corp%20IDOA_SPEND_REPORT_5649.xls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nes, Austin" refreshedDate="43581.478017361114" createdVersion="1" refreshedVersion="4" recordCount="571" upgradeOnRefresh="1">
  <cacheSource type="worksheet">
    <worksheetSource ref="A1:S572" sheet="Boot 18" r:id="rId2"/>
  </cacheSource>
  <cacheFields count="19">
    <cacheField name="BU" numFmtId="0">
      <sharedItems/>
    </cacheField>
    <cacheField name="AGENCY" numFmtId="0">
      <sharedItems/>
    </cacheField>
    <cacheField name="DATE" numFmtId="0">
      <sharedItems containsSemiMixedTypes="0" containsNonDate="0" containsDate="1" containsString="0" minDate="2018-01-02T00:00:00" maxDate="2018-12-21T00:00:00"/>
    </cacheField>
    <cacheField name="PO ID" numFmtId="0">
      <sharedItems/>
    </cacheField>
    <cacheField name="ITEM DESCR" numFmtId="0">
      <sharedItems count="95">
        <s v="Boot, 9 B, C, Reg, Brown, Male"/>
        <s v="Boot, 11 B, C, Reg, Brown, Mal"/>
        <s v="Boot, 12 B, C, Reg, Brown, Mal"/>
        <s v="Boot, 8 Reg, Black, Female, Wo"/>
        <s v="Boot, 10.5 B, C, Reg, Brown, M"/>
        <s v="Boot, 6 1/2 Reg, Black, Female"/>
        <s v="Boot, 7 Reg, Black, Female, Wo"/>
        <s v="Boot, 12 B, C, Reg, Black, Mal"/>
        <s v="Boot, 10.5 B, C, Reg, Black, M"/>
        <s v="Boot, 13 B, C, Reg, Black, Mal"/>
        <s v="Boot, 13.5 B, C, Reg, Black, M"/>
        <s v="Boot, 11 EE or EEE, Brown, Mal"/>
        <s v="Boot, 11.5 EE or EEE, Brown, M"/>
        <s v="Boot, 14 EE or EEE, Brown, Mal"/>
        <s v="Boot, 7.5 EE or EEE, Brown, Ma"/>
        <s v="Boot, 10 EE or EEE, Brown, Mal"/>
        <s v="Boot, 11 Reg, Black, Female, W"/>
        <s v="Boot, 7 1/2 Reg, Black, Female"/>
        <s v="Boot, 8 1/2 Reg, Black, Female"/>
        <s v="Boot, 10 EE or EEE, Black, Mal"/>
        <s v="Boot, 10.5 EE or EEE, Black, M"/>
        <s v="Boot, 11 EE or EEE, Black, Mal"/>
        <s v="Boot, 11.5 EE or EEE, Black, M"/>
        <s v="Boot, 12 EE or EEE, Black, Mal"/>
        <s v="Boot, 13 EE or EEE, Black, Mal"/>
        <s v="Boot, 8 EE or EEE, Black, Male"/>
        <s v="Boot, 8.5 EE or EEE, Black, Ma"/>
        <s v="Boot, 9.5 EE or EEE, Black, Ma"/>
        <s v="Boot, 9 EE or EEE, Black, Male"/>
        <s v="Boot, 10 B, C, Reg, Black, Mal"/>
        <s v="Boot, 11 B, C, Reg, Black, Mal"/>
        <s v="Boot, 11.5 B, C, Reg, Black, M"/>
        <s v="Boot, 12.5 EEEE or EEEEE, Blac"/>
        <s v="Boot, 16 B, C, Reg, Black, Mal"/>
        <s v="Boot, 8.5 B, C, Reg, Black, Ma"/>
        <s v="Boot, 9 B, C, Reg, Black, Male"/>
        <s v="Boot, 9.5 B, C, Reg, Black, Ma"/>
        <s v="Boot, 15, Black B, C, Reg, Mal"/>
        <s v="Boot, 7.5 B, C, Reg, Black, Ma"/>
        <s v="Boot, 8 B, C, Reg, Black, Male"/>
        <s v="Boot, 8 B, C, Reg, Brown, Male"/>
        <s v="Boot, 10.5 EE or EEE, Brown, M"/>
        <s v="Boot, 12 EE or EEE, Brown, Mal"/>
        <s v="Boot, 7 EE or EEE, Brown, Male"/>
        <s v="Boot, 8 EE or EEE, Brown, Male"/>
        <s v="Boot, 8.5 EE or EEE, Brown, Ma"/>
        <s v="Boot, 9.5 EE or EEE, Brown, Ma"/>
        <s v="Boot, 9 EE or EEE, Brown, Male"/>
        <s v="Boot, 10 Reg, Brown, Female, W"/>
        <s v="Boot, 7 1/2 Reg, Brown, Female"/>
        <s v="Boot, 8 1/2 Reg, Brown, Female"/>
        <s v="Boot, 8 Reg, Brown, Female, Wo"/>
        <s v="Boot, 10 Reg, Black, Female, W"/>
        <s v="Boot, 6 Reg, Black, Female, Wo"/>
        <s v="Boot, 9 1/2 Reg, Black, Female"/>
        <s v="Boot, 9 Reg, Black, Female, Wo"/>
        <s v="Boot, 10 B, C, Reg, Brown, Mal"/>
        <s v="Boot, 17 B, C, Reg, Black, Mal"/>
        <s v="Boot, 7 B, C, Reg, Black, Male"/>
        <s v="Boot, 6 B, C, Reg, Black, Male"/>
        <s v="Boot, 15, Brown B, C, Reg, Mal"/>
        <s v="Boot, 16 B, C, Reg, Brown, Mal"/>
        <s v="Boot, 7 B, C, Reg, Brown, Male"/>
        <s v="Boot, 13 B, C, Reg, Brown, Mal"/>
        <s v="Boot, 8.5 B, C, Reg, Brown, Ma"/>
        <s v="Boot, 9.5 B, C, Reg, Brown, Ma"/>
        <s v="Boot, 10 1/2 Reg, Brown, Femal"/>
        <s v="Boot, 6 Reg, Brown, Female, Wo"/>
        <s v="Boot, 7 Reg, Brown, Female, Wo"/>
        <s v="Boot, 9 Reg, Brown, Female, Wo"/>
        <s v="Boot, 10 1/2 Reg, Black, Femal"/>
        <s v="Boot, 7.5 EE or EEE, Black, Ma"/>
        <s v="Boot, 13 EE or EEE, Brown, Mal"/>
        <s v="Boot, 6 EE or EEE, Brown, Male"/>
        <s v="Boot, 6.5 EE or EEE, Brown, Ma"/>
        <s v="Boot, 14, Black B, C, Reg, Mal"/>
        <s v="Boot, 14, Brown B, C, Reg, Mal"/>
        <s v="Boot, 11.5 B, C, Reg, Brown, M"/>
        <s v="Boot, 6 1/2 Reg, Brown, Female"/>
        <s v="Boot, 14 EE or EEE, Black, Mal"/>
        <s v="Boot, 15 EE or EEE, Black, Mal"/>
        <s v="Boot, 7 EE or EEE, Black, Male"/>
        <s v="Boot, 6 B, C, Reg, Brown, Male"/>
        <s v="Boot, 11 Reg, Brown, Female, W"/>
        <s v="Boot, 9 1/2 Reg, Brown, Female"/>
        <s v="Boot, 12.5 B, C, Reg, Black, M"/>
        <s v="Boot, 10 1/2 EE, Black, Female"/>
        <s v="Boot, 15 EE or EEE, Brown, Mal"/>
        <s v="Boot, 8.5 EEEE or EEEEE, Black"/>
        <s v="Boot, 12 Reg, Black, Female, W"/>
        <s v="Boot, 13 Reg, Black, Female, W"/>
        <s v="Boot, 11 1/2 Reg, Brown, Femal"/>
        <s v="Boot, 13 Reg, Brown, Female, W"/>
        <s v="Boot, 7 EEEE or EEEEE, Black,"/>
        <s v="Boot, 7.5 EEEE or EEEEE, Black"/>
      </sharedItems>
    </cacheField>
    <cacheField name="QTY" numFmtId="0">
      <sharedItems containsSemiMixedTypes="0" containsString="0" containsNumber="1" containsInteger="1" minValue="1" maxValue="144"/>
    </cacheField>
    <cacheField name="UOM" numFmtId="0">
      <sharedItems/>
    </cacheField>
    <cacheField name="UNIT PRICE" numFmtId="0">
      <sharedItems containsSemiMixedTypes="0" containsString="0" containsNumber="1" minValue="16.02" maxValue="21.36" count="3">
        <n v="16.02"/>
        <n v="18.899999999999999"/>
        <n v="21.36"/>
      </sharedItems>
    </cacheField>
    <cacheField name="AMOUNT" numFmtId="0">
      <sharedItems containsSemiMixedTypes="0" containsString="0" containsNumber="1" minValue="21.36" maxValue="3075.84"/>
    </cacheField>
    <cacheField name="ITEM ID" numFmtId="0">
      <sharedItems count="95">
        <s v="000000000100219213"/>
        <s v="000000000100219225"/>
        <s v="000000000100219231"/>
        <s v="000000000100219266"/>
        <s v="000000000100219222"/>
        <s v="000000000100219260"/>
        <s v="000000000100219262"/>
        <s v="000000000100219168"/>
        <s v="000000000100219159"/>
        <s v="000000000100219174"/>
        <s v="000000000100219177"/>
        <s v="000000000100219226"/>
        <s v="000000000100219229"/>
        <s v="000000000100219244"/>
        <s v="000000000100219205"/>
        <s v="000000000100219220"/>
        <s v="000000000100219278"/>
        <s v="000000000100219264"/>
        <s v="000000000100219268"/>
        <s v="000000000100219157"/>
        <s v="000000000100219160"/>
        <s v="000000000100219163"/>
        <s v="000000000100219166"/>
        <s v="000000000100219169"/>
        <s v="000000000100219175"/>
        <s v="000000000100219145"/>
        <s v="000000000100219148"/>
        <s v="000000000100219154"/>
        <s v="000000000100219151"/>
        <s v="000000000100219156"/>
        <s v="000000000100219162"/>
        <s v="000000000100219165"/>
        <s v="000000000100219173"/>
        <s v="000000000100219186"/>
        <s v="000000000100219147"/>
        <s v="000000000100219150"/>
        <s v="000000000100219153"/>
        <s v="000000000100219183"/>
        <s v="000000000100219141"/>
        <s v="000000000100219144"/>
        <s v="000000000100219207"/>
        <s v="000000000100219223"/>
        <s v="000000000100219232"/>
        <s v="000000000100219202"/>
        <s v="000000000100219208"/>
        <s v="000000000100219211"/>
        <s v="000000000100219217"/>
        <s v="000000000100219214"/>
        <s v="000000000100219310"/>
        <s v="000000000100219300"/>
        <s v="000000000100219304"/>
        <s v="000000000100219302"/>
        <s v="000000000100219274"/>
        <s v="000000000100219258"/>
        <s v="000000000100219272"/>
        <s v="000000000100219270"/>
        <s v="000000000100219219"/>
        <s v="000000000100219189"/>
        <s v="000000000100219138"/>
        <s v="000000000100219132"/>
        <s v="000000000100219246"/>
        <s v="000000000100219249"/>
        <s v="000000000100219201"/>
        <s v="000000000100219237"/>
        <s v="000000000100219210"/>
        <s v="000000000100219216"/>
        <s v="000000000100219312"/>
        <s v="000000000100219294"/>
        <s v="000000000100219298"/>
        <s v="000000000100219306"/>
        <s v="000000000100219276"/>
        <s v="000000000100219142"/>
        <s v="000000000100219238"/>
        <s v="000000000100219196"/>
        <s v="000000000100219199"/>
        <s v="000000000100219180"/>
        <s v="000000000100219243"/>
        <s v="000000000100219228"/>
        <s v="000000000100219296"/>
        <s v="000000000100219181"/>
        <s v="000000000100219184"/>
        <s v="000000000100219139"/>
        <s v="000000000100219195"/>
        <s v="000000000100219314"/>
        <s v="000000000100219308"/>
        <s v="000000000100219171"/>
        <s v="000000000100219277"/>
        <s v="000000000100219247"/>
        <s v="000000000100219149"/>
        <s v="000000000100219282"/>
        <s v="000000000100219286"/>
        <s v="000000000100219316"/>
        <s v="000000000100219322"/>
        <s v="000000000100219140"/>
        <s v="000000000100219143"/>
      </sharedItems>
    </cacheField>
    <cacheField name="FY" numFmtId="0">
      <sharedItems containsSemiMixedTypes="0" containsString="0" containsNumber="1" containsInteger="1" minValue="2018" maxValue="2019"/>
    </cacheField>
    <cacheField name="VENDOR" numFmtId="0">
      <sharedItems/>
    </cacheField>
    <cacheField name="Account" numFmtId="0">
      <sharedItems/>
    </cacheField>
    <cacheField name="Category" numFmtId="0">
      <sharedItems/>
    </cacheField>
    <cacheField name="Code" numFmtId="0">
      <sharedItems/>
    </cacheField>
    <cacheField name="Remit Vndr" numFmtId="0">
      <sharedItems/>
    </cacheField>
    <cacheField name="Ship To" numFmtId="0">
      <sharedItems/>
    </cacheField>
    <cacheField name="Ship To2" numFmtId="0">
      <sharedItems/>
    </cacheField>
    <cacheField name="Desc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nes, Austin" refreshedDate="43585.570311805554" createdVersion="1" refreshedVersion="4" recordCount="900" upgradeOnRefresh="1">
  <cacheSource type="worksheet">
    <worksheetSource ref="A1:S901" sheet="Shoe 18" r:id="rId2"/>
  </cacheSource>
  <cacheFields count="19">
    <cacheField name="BU" numFmtId="0">
      <sharedItems/>
    </cacheField>
    <cacheField name="AGENCY" numFmtId="0">
      <sharedItems/>
    </cacheField>
    <cacheField name="DATE" numFmtId="0">
      <sharedItems containsSemiMixedTypes="0" containsNonDate="0" containsDate="1" containsString="0" minDate="2018-01-02T00:00:00" maxDate="2018-12-22T00:00:00"/>
    </cacheField>
    <cacheField name="PO ID" numFmtId="0">
      <sharedItems/>
    </cacheField>
    <cacheField name="ITEM DESCR" numFmtId="0">
      <sharedItems count="154">
        <s v="Shoe, 11, Tan, Unisex, Shower,"/>
        <s v="Shoe, 10, Tan, Unisex, Shower,"/>
        <s v="Shoe, 13, Tan, Unisex, Shower,"/>
        <s v="Shoe, 15, Tan, Unisex, Shower,"/>
        <s v="Shoe, 14, Tan, Unisex, Shower,"/>
        <s v="Shoe, 9, Tan, Unisex, Shower,"/>
        <s v="Shoe, 12, Tan, Unisex, Shower,"/>
        <s v="Shoe, 8, Tan, Unisex, Shower,"/>
        <s v="Shoe, 9, Orange, Unisex, Showe"/>
        <s v="Shoe, 5, Tan,Unisex, Shower, 1"/>
        <s v="Shoe, 6, Tan,Unisex, Shower, 1"/>
        <s v="Shoe, 7, Tan,Unisex, Shower, 1"/>
        <s v="Shoe, 4, Orange,Unisex, Shower"/>
        <s v="Shoe, 6, Orange,Unisex, Shower"/>
        <s v="Shoe, 8, Orange, Unisex, Showe"/>
        <s v="Shoe, 12, Orange, Unisex, Show"/>
        <s v="Shoe, 11, Orange, Unisex, Show"/>
        <s v="Shoe, 7, Orange,Unisex, Shower"/>
        <s v="Shoe, 10, Orange, Unisex, Show"/>
        <s v="Shoe, 13, Orange, Unisex, Show"/>
        <s v="Shoe, 4, Tan,Unisex, Shower, 1"/>
        <s v="Shoe, 10, Navy, Men's Classic"/>
        <s v="Shoe, 11, Navy, Men's Classic"/>
        <s v="Shoe, 12, Navy, Men's Classic"/>
        <s v="Shoe, 13, Navy, Men's Classic"/>
        <s v="Shoe, 14, Navy, Men's Classic"/>
        <s v="Shoe, 9, Navy, Men's Classic 7"/>
        <s v="Shoe, 10, White, Men's Classic"/>
        <s v="Shoe, 11, White, Men's Classic"/>
        <s v="Shoe, 9, White, Men's Classic"/>
        <s v="Shoe, 11, Navy, Mens,Canvas Sl"/>
        <s v="Shoe, 10, Orange, Men's Classi"/>
        <s v="Shoe, 11, Orange, Men's Classi"/>
        <s v="Shoe, 12, Orange, Men's Classi"/>
        <s v="Shoe, 13, Orange, Men's Classi"/>
        <s v="Shoe, 14, Orange, Men's Classi"/>
        <s v="Shoe, 15, Orange, Men's Classi"/>
        <s v="Shoe, 7, Orange, Men's Classic"/>
        <s v="Shoe, 8, Orange, Men's Classic"/>
        <s v="Shoe, 9, Orange, Men's Classic"/>
        <s v="Shoe, 6, Orange, Men's Classic"/>
        <s v="Shoe, 15, Navy, Men's Classic"/>
        <s v="Shoe, 12, White, Men's Classic"/>
        <s v="Shoe, 13, White, Men's Classic"/>
        <s v="Shoe, 18, Orange, Men's Classi"/>
        <s v="Shoe, 7, Navy, Men's Classic 7"/>
        <s v="Shoe, 10, Black, Women's Class"/>
        <s v="Shoe, 13, Black, Women's Class"/>
        <s v="Shoe, 8, Navy, Men's Classic 7"/>
        <s v="Shoe, 18, White, Men's Classic"/>
        <s v="Shoe, 7, White, Women's Classi"/>
        <s v="Shoe, 16, Navy, Men's Classic"/>
        <s v="Shoe, 14, White, Men's Classic"/>
        <s v="Shoe, 10, Navy, Mens,Canvas Sl"/>
        <s v="Shoe, 12, Navy, Mens,Canvas Sl"/>
        <s v="Shoe, 13, Navy, Mens,Canvas Sl"/>
        <s v="Shoe, 14, Navy, Mens,Canvas Sl"/>
        <s v="Shoe, 15, Navy, Mens,Canvas Sl"/>
        <s v="Shoe, 9, Navy, Mens,Canvas Sli"/>
        <s v="Boot, 9 B, C, Reg, Brown, Male"/>
        <s v="Shoe, 10 M, White, Women's Nyl"/>
        <s v="Shoe, 11 M, White, Women's Nyl"/>
        <s v="Shoe, 4 M, White, Women's Nylo"/>
        <s v="Shoe, 5 M, White, Women's Nylo"/>
        <s v="Shoe, 5.5 M, White, Women's Ny"/>
        <s v="Shoe, 6 M, White, Women's Nylo"/>
        <s v="Shoe, 7 M, White, Women's Nylo"/>
        <s v="Shoe, 7.5 M, White, Women's Ny"/>
        <s v="Shoe, 8 M, White, Women's Nylo"/>
        <s v="Shoe, 8.5 M, White, Women's Ny"/>
        <s v="Shoe, 9 M, White, Women's Nylo"/>
        <s v="Shoe, 9.5 M, White, Women's Ny"/>
        <s v="Shoe, 13, Black, Medium Width,"/>
        <s v="Shoe, 14, Black, Medium Width,"/>
        <s v="Shoe, 10.5 M, White, Women's N"/>
        <s v="Shoe, 4.5 M, White, Women's Ny"/>
        <s v="Shoe, 6.5 M, White, Women's Ny"/>
        <s v="Shoe, 10, Black, Medium Width,"/>
        <s v="Shoe, 11, Black, Medium Width,"/>
        <s v="Shoe, 12 M, White, Women's Nyl"/>
        <s v="Shoe, 13 M, White, Women's Nyl"/>
        <s v="Shoe, 14 M, White, Women's Nyl"/>
        <s v="Shoe, 6, Black, Medium Width,"/>
        <s v="Shoe, 9, Black, Medium Width,"/>
        <s v="Shoe, 7, Black, Medium Width,"/>
        <s v="Shoe, 8, Black, Medium Width,"/>
        <s v="Shoe, 12, Black, Medium Width,"/>
        <s v="Shoe, 15, Black, Medium Width,"/>
        <s v="Shoe, 11.5 M, White, Women's N"/>
        <s v="Shoe, 12 M or EEEE, Black, Men"/>
        <s v="Shoe, 10 M or EEEE, White, Men"/>
        <s v="Shoe, 10.5 M or EEEE , White,"/>
        <s v="Shoe, 11 M or EEEE , White, Me"/>
        <s v="Shoe, 12 M or EEEE, White, Men"/>
        <s v="Shoe, 13 M or EEEE, White, Men"/>
        <s v="Shoe, 8 M or EEEE, White, Men'"/>
        <s v="Shoe, 8, M or EEEE, White, Men"/>
        <s v="Shoe, 9 M or EEEE, White, Men'"/>
        <s v="Shoe, 8.5 M or EEEE, White, Me"/>
        <s v="Shoe, 11 M or EEEE, White, Men"/>
        <s v="Shoe, 15 M or EEEE, White, Men"/>
        <s v="Shoe, 6 M or W, White, Womens"/>
        <s v="Shoe, 9 M or W, White, Womens"/>
        <s v="Shoe, 7.5 M or EEEE , White, M"/>
        <s v="Shoe, 9.5 M or EEEE, White, Me"/>
        <s v="Shoe, 9.5 Widths M or EEEE, Wh"/>
        <s v="Shoe, 11 M or EEEE, Black, Men"/>
        <s v="Shoe, 6.5 M or EEEE, Black, Me"/>
        <s v="Shoe, 6.5 M or EEEE, White, Me"/>
        <s v="Shoe, 7 M or EEEE, Black, Men'"/>
        <s v="Shoe, 7 M or EEEE, White, Men'"/>
        <s v="Shoe, 8 M or EEEE, Black, Men'"/>
        <s v="Shoe, 5 1/2 M or W, White, Wom"/>
        <s v="Shoe, 8 1/2 M or W, White, Wom"/>
        <s v="Shoe, 8 M or W, White, Womens"/>
        <s v="Shoe, 17 M or EEEE , White, Me"/>
        <s v="Shoe, 10.5 M or EEEE, Black, M"/>
        <s v="Shoe, 10.5 M or EEEE, White, M"/>
        <s v="Shoe, 13 M or EEEE, Black, Men"/>
        <s v="Shoe, 9 M or EEEE, Black, Men'"/>
        <s v="Shoe, 9.5 M or EEEE, Black, Me"/>
        <s v="Shoe, 11.5 M or EEEE, White, M"/>
        <s v="Shoe, 6 M or W, White, Women's"/>
        <s v="Shoe, 7 M or W, White, Women's"/>
        <s v="Shoe, 10 M or W, White, Womens"/>
        <s v="Shoe, 7 1/2 M or W, White, Wom"/>
        <s v="Shoe, 7 M or W, White, Womens"/>
        <s v="Shoe, 9 1/2 M or W, White, Wom"/>
        <s v="Shoe, 12 M or W, White, Women'"/>
        <s v="Shoe, 12 M or W, White, Womens"/>
        <s v="Shoe, 5 M or W, White, Women's"/>
        <s v="Shoe, 6 1/2 M or W, White, Wom"/>
        <s v="Shoe, 9 M or W, Black, Women's"/>
        <s v="Shoe, 8 M or W, White, Women's"/>
        <s v="Shoe, 10 M or EEEE, Black, Men"/>
        <s v="Shoe, 11.5 M or EEEE, Black, M"/>
        <s v="Shoe, 10.5 M or EEEE , Black,"/>
        <s v="Shoe, 11 M or EEEE , Black, Me"/>
        <s v="Shoe, 5 M or W, White, Womens"/>
        <s v="Shoe, 10 M or W, Black, Women'"/>
        <s v="Shoe, 4 M or W, Black, Women's"/>
        <s v="Shoe, 7 M or W, Black, Women's"/>
        <s v="Shoe, 14 M or EEEE, White, Men"/>
        <s v="Shoe, 7 M or EEEE , White, Men"/>
        <s v="Shoe, 7.5 M or EEEE, White, Me"/>
        <s v="Shoe, 5 M or W, Black, Women's"/>
        <s v="Shoe, 6 M or W, Black, Women's"/>
        <s v="Shoe, 8 M or W, Black, Women's"/>
        <s v="Shoe, 10 1/2 M or W, White, Wo"/>
        <s v="Shoe, 11 M or W, White, Womens"/>
        <s v="Shoe, 4.5 M or W, White, Women"/>
        <s v="Shoe, 5.5 M or W, White, Women"/>
        <s v="Shoe, 6.5 M or W, White, Women"/>
        <s v="Shoe, 13 M or W, White, Women'"/>
      </sharedItems>
    </cacheField>
    <cacheField name="QTY" numFmtId="0">
      <sharedItems containsSemiMixedTypes="0" containsString="0" containsNumber="1" containsInteger="1" minValue="1" maxValue="400"/>
    </cacheField>
    <cacheField name="UOM" numFmtId="0">
      <sharedItems/>
    </cacheField>
    <cacheField name="UNIT PRICE" numFmtId="0">
      <sharedItems containsSemiMixedTypes="0" containsString="0" containsNumber="1" minValue="1.84" maxValue="10.91" count="6">
        <n v="1.84"/>
        <n v="2.95"/>
        <n v="3.95"/>
        <n v="5.34"/>
        <n v="10.49"/>
        <n v="10.91"/>
      </sharedItems>
    </cacheField>
    <cacheField name="AMOUNT" numFmtId="0">
      <sharedItems containsSemiMixedTypes="0" containsString="0" containsNumber="1" minValue="2.95" maxValue="790"/>
    </cacheField>
    <cacheField name="ITEM ID" numFmtId="0">
      <sharedItems count="168">
        <s v="000000000100219783"/>
        <s v="000000000100219782"/>
        <s v="000000000100219785"/>
        <s v="000000000100219787"/>
        <s v="000000000100219786"/>
        <s v="000000000100219781"/>
        <s v="000000000100219784"/>
        <s v="000000000100219780"/>
        <s v="000000000100219767"/>
        <s v="000000000100219777"/>
        <s v="000000000100219778"/>
        <s v="000000000100219779"/>
        <s v="000000000100219762"/>
        <s v="000000000100219764"/>
        <s v="000000000100219766"/>
        <s v="000000000100219770"/>
        <s v="000000000100219769"/>
        <s v="000000000100219765"/>
        <s v="000000000100219768"/>
        <s v="000000000100219771"/>
        <s v="000000000100219776"/>
        <s v="000000000100219353"/>
        <s v="000000000100219354"/>
        <s v="000000000100219355"/>
        <s v="000000000100219356"/>
        <s v="000000000100219357"/>
        <s v="000000000100219352"/>
        <s v="000000000100219385"/>
        <s v="000000000100219386"/>
        <s v="000000000100219384"/>
        <s v="000000000100219569"/>
        <s v="000000000100219369"/>
        <s v="000000000100219370"/>
        <s v="000000000100219371"/>
        <s v="000000000100219372"/>
        <s v="000000000100219373"/>
        <s v="000000000100219374"/>
        <s v="000000000100219366"/>
        <s v="000000000100219367"/>
        <s v="000000000100219368"/>
        <s v="000000000100219365"/>
        <s v="000000000100219358"/>
        <s v="000000000100219387"/>
        <s v="000000000100219388"/>
        <s v="000000000100219377"/>
        <s v="000000000100219350"/>
        <s v="000000000100219724"/>
        <s v="000000000100219727"/>
        <s v="000000000100219351"/>
        <s v="000000000100219393"/>
        <s v="000000000100219754"/>
        <s v="000000000100219359"/>
        <s v="000000000100219389"/>
        <s v="000000000100219568"/>
        <s v="000000000100219570"/>
        <s v="000000000100219571"/>
        <s v="000000000100219572"/>
        <s v="000000000100219573"/>
        <s v="000000000100219567"/>
        <s v="000000000100219213"/>
        <s v="000000000100219711"/>
        <s v="000000000100219713"/>
        <s v="000000000100219699"/>
        <s v="000000000100219701"/>
        <s v="000000000100219702"/>
        <s v="000000000100219703"/>
        <s v="000000000100219705"/>
        <s v="000000000100219706"/>
        <s v="000000000100219707"/>
        <s v="000000000100219708"/>
        <s v="000000000100219709"/>
        <s v="000000000100219710"/>
        <s v="000000000100219535"/>
        <s v="000000000100219536"/>
        <s v="000000000100219712"/>
        <s v="000000000100219700"/>
        <s v="000000000100219704"/>
        <s v="000000000100219530"/>
        <s v="000000000100219532"/>
        <s v="000000000100219715"/>
        <s v="000000000100219716"/>
        <s v="000000000100219717"/>
        <s v="000000000100219522"/>
        <s v="000000000100219528"/>
        <s v="000000000100219524"/>
        <s v="000000000100219526"/>
        <s v="000000000100219534"/>
        <s v="000000000100219537"/>
        <s v="000000000100219714"/>
        <s v="000000000100219450"/>
        <s v="000000000100219425"/>
        <s v="000000000100219426"/>
        <s v="000000000100219427"/>
        <s v="000000000100219429"/>
        <s v="000000000100219430"/>
        <s v="000000000100219463"/>
        <s v="000000000100219421"/>
        <s v="000000000100219423"/>
        <s v="000000000100219422"/>
        <s v="000000000100219469"/>
        <s v="000000000100219472"/>
        <s v="000000000100219432"/>
        <s v="000000000100219627"/>
        <s v="000000000100219633"/>
        <s v="000000000100219420"/>
        <s v="000000000100219466"/>
        <s v="000000000100219424"/>
        <s v="000000000100219448"/>
        <s v="000000000100219439"/>
        <s v="000000000100219460"/>
        <s v="000000000100219440"/>
        <s v="000000000100219461"/>
        <s v="000000000100219442"/>
        <s v="000000000100219626"/>
        <s v="000000000100219632"/>
        <s v="000000000100219631"/>
        <s v="000000000100219434"/>
        <s v="000000000100219447"/>
        <s v="000000000100219468"/>
        <s v="000000000100219451"/>
        <s v="000000000100219444"/>
        <s v="000000000100219465"/>
        <s v="000000000100219445"/>
        <s v="000000000100219428"/>
        <s v="000000000100219471"/>
        <s v="000000000100219665"/>
        <s v="000000000100219667"/>
        <s v="000000000100219635"/>
        <s v="000000000100219630"/>
        <s v="000000000100219629"/>
        <s v="000000000100219634"/>
        <s v="000000000100219467"/>
        <s v="000000000100219677"/>
        <s v="000000000100219639"/>
        <s v="000000000100219663"/>
        <s v="000000000100219628"/>
        <s v="000000000100219652"/>
        <s v="000000000100219669"/>
        <s v="000000000100219446"/>
        <s v="000000000100219449"/>
        <s v="000000000100219470"/>
        <s v="000000000100219404"/>
        <s v="000000000100219405"/>
        <s v="000000000100219406"/>
        <s v="000000000100219408"/>
        <s v="000000000100219409"/>
        <s v="000000000100219397"/>
        <s v="000000000100219418"/>
        <s v="000000000100219625"/>
        <s v="000000000100219402"/>
        <s v="000000000100219654"/>
        <s v="000000000100219642"/>
        <s v="000000000100219648"/>
        <s v="000000000100219473"/>
        <s v="000000000100219474"/>
        <s v="000000000100219419"/>
        <s v="000000000100219462"/>
        <s v="000000000100219464"/>
        <s v="000000000100219644"/>
        <s v="000000000100219646"/>
        <s v="000000000100219650"/>
        <s v="000000000100219636"/>
        <s v="000000000100219637"/>
        <s v="000000000100219662"/>
        <s v="000000000100219664"/>
        <s v="000000000100219666"/>
        <s v="000000000100219678"/>
        <s v="000000000100219431"/>
      </sharedItems>
    </cacheField>
    <cacheField name="FY" numFmtId="0">
      <sharedItems containsSemiMixedTypes="0" containsString="0" containsNumber="1" containsInteger="1" minValue="2018" maxValue="2019"/>
    </cacheField>
    <cacheField name="VENDOR" numFmtId="0">
      <sharedItems/>
    </cacheField>
    <cacheField name="Account" numFmtId="0">
      <sharedItems/>
    </cacheField>
    <cacheField name="Category" numFmtId="0">
      <sharedItems/>
    </cacheField>
    <cacheField name="Code" numFmtId="0">
      <sharedItems/>
    </cacheField>
    <cacheField name="Remit Vndr" numFmtId="0">
      <sharedItems/>
    </cacheField>
    <cacheField name="Ship To" numFmtId="0">
      <sharedItems/>
    </cacheField>
    <cacheField name="Ship To2" numFmtId="0">
      <sharedItems/>
    </cacheField>
    <cacheField name="Desc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1">
  <r>
    <s v="00650"/>
    <s v="DOC, Putnamville Corr Fac"/>
    <d v="2018-07-10T00:00:00"/>
    <s v="0018555661"/>
    <x v="0"/>
    <n v="16"/>
    <s v="PR"/>
    <x v="0"/>
    <n v="256.32"/>
    <x v="0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1-19T00:00:00"/>
    <s v="0018531368"/>
    <x v="1"/>
    <n v="36"/>
    <s v="PR"/>
    <x v="1"/>
    <n v="680.4"/>
    <x v="1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1-19T00:00:00"/>
    <s v="0018531368"/>
    <x v="2"/>
    <n v="48"/>
    <s v="PR"/>
    <x v="1"/>
    <n v="907.2"/>
    <x v="2"/>
    <n v="2018"/>
    <s v="SHOE CORPORATION OF BIRMINGHAM"/>
    <s v="547022"/>
    <s v="15199"/>
    <s v="53111501"/>
    <s v="0000057626"/>
    <s v="650PCF1"/>
    <s v="650PCF1"/>
    <s v="Putnamville Correctional Facil"/>
  </r>
  <r>
    <s v="00685"/>
    <s v="DOC, Rockville Corr Fac"/>
    <d v="2018-01-04T00:00:00"/>
    <s v="0018519448"/>
    <x v="3"/>
    <n v="12"/>
    <s v="PR"/>
    <x v="2"/>
    <n v="256.32"/>
    <x v="3"/>
    <n v="2018"/>
    <s v="SHOE CORPORATION OF BIRMINGHAM"/>
    <s v="547022"/>
    <s v="15199"/>
    <s v="53111501"/>
    <s v="0000057626"/>
    <s v="685RCF"/>
    <s v="685RCF"/>
    <s v="Rockville Correctional Fac"/>
  </r>
  <r>
    <s v="00675"/>
    <s v="DOC, Branchville PO BOX"/>
    <d v="2018-01-30T00:00:00"/>
    <s v="0018519836"/>
    <x v="4"/>
    <n v="36"/>
    <s v="PR"/>
    <x v="2"/>
    <n v="768.96"/>
    <x v="4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1-30T00:00:00"/>
    <s v="0018519836"/>
    <x v="2"/>
    <n v="12"/>
    <s v="PR"/>
    <x v="2"/>
    <n v="256.32"/>
    <x v="2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2-13T00:00:00"/>
    <s v="0018519836"/>
    <x v="4"/>
    <n v="24"/>
    <s v="PR"/>
    <x v="2"/>
    <n v="512.64"/>
    <x v="4"/>
    <n v="2018"/>
    <s v="SHOE CORPORATION OF BIRMINGHAM"/>
    <s v="547022"/>
    <s v="15199"/>
    <s v="53111501"/>
    <s v="0000057626"/>
    <s v="675BCF"/>
    <s v="675BCF"/>
    <s v="Branchville Correctional Fac"/>
  </r>
  <r>
    <s v="00685"/>
    <s v="DOC, Rockville Corr Fac"/>
    <d v="2018-01-04T00:00:00"/>
    <s v="0018522965"/>
    <x v="5"/>
    <n v="4"/>
    <s v="PR"/>
    <x v="2"/>
    <n v="85.44"/>
    <x v="5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4T00:00:00"/>
    <s v="0018522965"/>
    <x v="6"/>
    <n v="7"/>
    <s v="PR"/>
    <x v="2"/>
    <n v="149.52000000000001"/>
    <x v="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4T00:00:00"/>
    <s v="0018522965"/>
    <x v="3"/>
    <n v="6"/>
    <s v="PR"/>
    <x v="2"/>
    <n v="128.16"/>
    <x v="3"/>
    <n v="2018"/>
    <s v="SHOE CORPORATION OF BIRMINGHAM"/>
    <s v="547022"/>
    <s v="15199"/>
    <s v="53111501"/>
    <s v="0000057626"/>
    <s v="685RCF"/>
    <s v="685RCF"/>
    <s v="Rockville Correctional Fac"/>
  </r>
  <r>
    <s v="00680"/>
    <s v="DOC, Westville Corr Fac"/>
    <d v="2018-01-30T00:00:00"/>
    <s v="0018525871"/>
    <x v="7"/>
    <n v="48"/>
    <s v="PR"/>
    <x v="2"/>
    <n v="1025.28"/>
    <x v="7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2-12T00:00:00"/>
    <s v="0018525871"/>
    <x v="8"/>
    <n v="120"/>
    <s v="PR"/>
    <x v="2"/>
    <n v="2563.1999999999998"/>
    <x v="8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2-12T00:00:00"/>
    <s v="0018525871"/>
    <x v="9"/>
    <n v="48"/>
    <s v="PR"/>
    <x v="2"/>
    <n v="1025.28"/>
    <x v="9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2-12T00:00:00"/>
    <s v="0018525871"/>
    <x v="10"/>
    <n v="48"/>
    <s v="PR"/>
    <x v="2"/>
    <n v="1025.28"/>
    <x v="10"/>
    <n v="2018"/>
    <s v="SHOE CORPORATION OF BIRMINGHAM"/>
    <s v="547022"/>
    <s v="15199"/>
    <s v="53111501"/>
    <s v="0000057626"/>
    <s v="680WCF1"/>
    <s v="680WCF1"/>
    <s v="DOC, Westville Corr Facility"/>
  </r>
  <r>
    <s v="00650"/>
    <s v="DOC, Putnamville Corr Fac"/>
    <d v="2018-01-30T00:00:00"/>
    <s v="0018526229"/>
    <x v="2"/>
    <n v="12"/>
    <s v="PR"/>
    <x v="2"/>
    <n v="256.32"/>
    <x v="2"/>
    <n v="2018"/>
    <s v="SHOE CORPORATION OF BIRMINGHAM"/>
    <s v="547022"/>
    <s v="15199"/>
    <s v="53111501"/>
    <s v="0000057626"/>
    <s v="650PCF1"/>
    <s v="650PCF1"/>
    <s v="Putnamville Correctional Facil"/>
  </r>
  <r>
    <s v="00665"/>
    <s v="DOC, Wabash Valley Corr Fac"/>
    <d v="2018-01-02T00:00:00"/>
    <s v="0018528265"/>
    <x v="11"/>
    <n v="12"/>
    <s v="PR"/>
    <x v="2"/>
    <n v="256.32"/>
    <x v="1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1-02T00:00:00"/>
    <s v="0018528265"/>
    <x v="12"/>
    <n v="12"/>
    <s v="PR"/>
    <x v="2"/>
    <n v="256.32"/>
    <x v="1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1-02T00:00:00"/>
    <s v="0018528265"/>
    <x v="13"/>
    <n v="6"/>
    <s v="PR"/>
    <x v="2"/>
    <n v="128.16"/>
    <x v="13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1-02T00:00:00"/>
    <s v="0018528265"/>
    <x v="14"/>
    <n v="12"/>
    <s v="PR"/>
    <x v="2"/>
    <n v="256.32"/>
    <x v="14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1-18T00:00:00"/>
    <s v="0018528265"/>
    <x v="15"/>
    <n v="24"/>
    <s v="PR"/>
    <x v="2"/>
    <n v="512.64"/>
    <x v="15"/>
    <n v="2018"/>
    <s v="SHOE CORPORATION OF BIRMINGHAM"/>
    <s v="547022"/>
    <s v="15199"/>
    <s v="53111501"/>
    <s v="0000057626"/>
    <s v="665WVCF"/>
    <s v="665WVCF"/>
    <s v="Wabash Valley Correctional Fac"/>
  </r>
  <r>
    <s v="00685"/>
    <s v="DOC, Rockville Corr Fac"/>
    <d v="2018-01-08T00:00:00"/>
    <s v="0018529198"/>
    <x v="16"/>
    <n v="4"/>
    <s v="PR"/>
    <x v="2"/>
    <n v="85.44"/>
    <x v="1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198"/>
    <x v="17"/>
    <n v="6"/>
    <s v="PR"/>
    <x v="2"/>
    <n v="128.16"/>
    <x v="1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198"/>
    <x v="6"/>
    <n v="6"/>
    <s v="PR"/>
    <x v="2"/>
    <n v="128.16"/>
    <x v="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198"/>
    <x v="18"/>
    <n v="12"/>
    <s v="PR"/>
    <x v="2"/>
    <n v="256.32"/>
    <x v="18"/>
    <n v="2018"/>
    <s v="SHOE CORPORATION OF BIRMINGHAM"/>
    <s v="547022"/>
    <s v="15199"/>
    <s v="53111501"/>
    <s v="0000057626"/>
    <s v="685RCF"/>
    <s v="685RCF"/>
    <s v="Rockville Correctional Fac"/>
  </r>
  <r>
    <s v="00690"/>
    <s v="DOC, Plainfield Corr Fac"/>
    <d v="2018-01-10T00:00:00"/>
    <s v="0018529686"/>
    <x v="19"/>
    <n v="24"/>
    <s v="PR"/>
    <x v="2"/>
    <n v="512.64"/>
    <x v="19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10T00:00:00"/>
    <s v="0018529686"/>
    <x v="20"/>
    <n v="24"/>
    <s v="PR"/>
    <x v="2"/>
    <n v="512.64"/>
    <x v="20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10T00:00:00"/>
    <s v="0018529686"/>
    <x v="21"/>
    <n v="12"/>
    <s v="PR"/>
    <x v="2"/>
    <n v="256.32"/>
    <x v="21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10T00:00:00"/>
    <s v="0018529686"/>
    <x v="22"/>
    <n v="12"/>
    <s v="PR"/>
    <x v="2"/>
    <n v="256.32"/>
    <x v="22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10T00:00:00"/>
    <s v="0018529686"/>
    <x v="23"/>
    <n v="24"/>
    <s v="PR"/>
    <x v="2"/>
    <n v="512.64"/>
    <x v="23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10T00:00:00"/>
    <s v="0018529686"/>
    <x v="24"/>
    <n v="12"/>
    <s v="PR"/>
    <x v="2"/>
    <n v="256.32"/>
    <x v="24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10T00:00:00"/>
    <s v="0018529686"/>
    <x v="25"/>
    <n v="12"/>
    <s v="PR"/>
    <x v="2"/>
    <n v="256.32"/>
    <x v="25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10T00:00:00"/>
    <s v="0018529686"/>
    <x v="26"/>
    <n v="12"/>
    <s v="PR"/>
    <x v="2"/>
    <n v="256.32"/>
    <x v="26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10T00:00:00"/>
    <s v="0018529686"/>
    <x v="27"/>
    <n v="24"/>
    <s v="PR"/>
    <x v="2"/>
    <n v="512.64"/>
    <x v="27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30T00:00:00"/>
    <s v="0018529686"/>
    <x v="19"/>
    <n v="12"/>
    <s v="PR"/>
    <x v="2"/>
    <n v="256.32"/>
    <x v="19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30T00:00:00"/>
    <s v="0018529686"/>
    <x v="26"/>
    <n v="12"/>
    <s v="PR"/>
    <x v="2"/>
    <n v="256.32"/>
    <x v="26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30T00:00:00"/>
    <s v="0018529686"/>
    <x v="28"/>
    <n v="24"/>
    <s v="PR"/>
    <x v="2"/>
    <n v="512.64"/>
    <x v="28"/>
    <n v="2018"/>
    <s v="SHOE CORPORATION OF BIRMINGHAM"/>
    <s v="547022"/>
    <s v="15199"/>
    <s v="53111501"/>
    <s v="0000057626"/>
    <s v="690PCF1"/>
    <s v="690PCF1"/>
    <s v="DOC, Plainfield Correctional"/>
  </r>
  <r>
    <s v="00620"/>
    <s v="DOC, Indiana State Prison"/>
    <d v="2018-01-15T00:00:00"/>
    <s v="0018530309"/>
    <x v="29"/>
    <n v="24"/>
    <s v="PR"/>
    <x v="2"/>
    <n v="512.64"/>
    <x v="29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1-15T00:00:00"/>
    <s v="0018530309"/>
    <x v="8"/>
    <n v="36"/>
    <s v="PR"/>
    <x v="2"/>
    <n v="768.96"/>
    <x v="8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1-15T00:00:00"/>
    <s v="0018530309"/>
    <x v="30"/>
    <n v="24"/>
    <s v="PR"/>
    <x v="2"/>
    <n v="512.64"/>
    <x v="30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1-15T00:00:00"/>
    <s v="0018530309"/>
    <x v="31"/>
    <n v="36"/>
    <s v="PR"/>
    <x v="2"/>
    <n v="768.96"/>
    <x v="31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1-15T00:00:00"/>
    <s v="0018530309"/>
    <x v="32"/>
    <n v="24"/>
    <s v="PR"/>
    <x v="2"/>
    <n v="512.64"/>
    <x v="32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1-15T00:00:00"/>
    <s v="0018530309"/>
    <x v="33"/>
    <n v="12"/>
    <s v="PR"/>
    <x v="2"/>
    <n v="256.32"/>
    <x v="33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1-15T00:00:00"/>
    <s v="0018530309"/>
    <x v="34"/>
    <n v="24"/>
    <s v="PR"/>
    <x v="2"/>
    <n v="512.64"/>
    <x v="34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1-15T00:00:00"/>
    <s v="0018530309"/>
    <x v="35"/>
    <n v="24"/>
    <s v="PR"/>
    <x v="2"/>
    <n v="512.64"/>
    <x v="35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1-15T00:00:00"/>
    <s v="0018530309"/>
    <x v="36"/>
    <n v="36"/>
    <s v="PR"/>
    <x v="2"/>
    <n v="768.96"/>
    <x v="36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1-30T00:00:00"/>
    <s v="0018530309"/>
    <x v="7"/>
    <n v="36"/>
    <s v="PR"/>
    <x v="2"/>
    <n v="768.96"/>
    <x v="7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1-30T00:00:00"/>
    <s v="0018530309"/>
    <x v="37"/>
    <n v="12"/>
    <s v="PR"/>
    <x v="2"/>
    <n v="256.32"/>
    <x v="37"/>
    <n v="2018"/>
    <s v="SHOE CORPORATION OF BIRMINGHAM"/>
    <s v="547022"/>
    <s v="15199"/>
    <s v="53111501"/>
    <s v="0000057626"/>
    <s v="620ISPRSN"/>
    <s v="620ISPRSN"/>
    <s v="Indiana State Prison"/>
  </r>
  <r>
    <s v="00618"/>
    <s v="DOC, Miami Correctional Fac"/>
    <d v="2018-01-16T00:00:00"/>
    <s v="0018530688"/>
    <x v="29"/>
    <n v="60"/>
    <s v="PR"/>
    <x v="2"/>
    <n v="1281.5999999999999"/>
    <x v="29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1-16T00:00:00"/>
    <s v="0018530688"/>
    <x v="8"/>
    <n v="60"/>
    <s v="PR"/>
    <x v="2"/>
    <n v="1281.5999999999999"/>
    <x v="8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1-16T00:00:00"/>
    <s v="0018530688"/>
    <x v="30"/>
    <n v="48"/>
    <s v="PR"/>
    <x v="2"/>
    <n v="1025.28"/>
    <x v="30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1-16T00:00:00"/>
    <s v="0018530688"/>
    <x v="31"/>
    <n v="60"/>
    <s v="PR"/>
    <x v="2"/>
    <n v="1281.5999999999999"/>
    <x v="31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1-16T00:00:00"/>
    <s v="0018530688"/>
    <x v="9"/>
    <n v="60"/>
    <s v="PR"/>
    <x v="2"/>
    <n v="1281.5999999999999"/>
    <x v="9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1-16T00:00:00"/>
    <s v="0018530688"/>
    <x v="38"/>
    <n v="24"/>
    <s v="PR"/>
    <x v="2"/>
    <n v="512.64"/>
    <x v="38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1-16T00:00:00"/>
    <s v="0018530688"/>
    <x v="39"/>
    <n v="60"/>
    <s v="PR"/>
    <x v="2"/>
    <n v="1281.5999999999999"/>
    <x v="39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1-16T00:00:00"/>
    <s v="0018530688"/>
    <x v="34"/>
    <n v="60"/>
    <s v="PR"/>
    <x v="2"/>
    <n v="1281.5999999999999"/>
    <x v="34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1-16T00:00:00"/>
    <s v="0018530688"/>
    <x v="35"/>
    <n v="60"/>
    <s v="PR"/>
    <x v="2"/>
    <n v="1281.5999999999999"/>
    <x v="35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1-30T00:00:00"/>
    <s v="0018530688"/>
    <x v="30"/>
    <n v="12"/>
    <s v="PR"/>
    <x v="2"/>
    <n v="256.32"/>
    <x v="30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1-30T00:00:00"/>
    <s v="0018530688"/>
    <x v="7"/>
    <n v="60"/>
    <s v="PR"/>
    <x v="2"/>
    <n v="1281.5999999999999"/>
    <x v="7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1-30T00:00:00"/>
    <s v="0018530688"/>
    <x v="37"/>
    <n v="6"/>
    <s v="PR"/>
    <x v="2"/>
    <n v="128.16"/>
    <x v="37"/>
    <n v="2018"/>
    <s v="SHOE CORPORATION OF BIRMINGHAM"/>
    <s v="547022"/>
    <s v="15199"/>
    <s v="53111501"/>
    <s v="0000057626"/>
    <s v="618MCF1"/>
    <s v="618MCF1"/>
    <s v="Miami Cor Fac. Warehouse Build"/>
  </r>
  <r>
    <s v="00650"/>
    <s v="DOC, Putnamville Corr Fac"/>
    <d v="2018-01-19T00:00:00"/>
    <s v="0018531368"/>
    <x v="40"/>
    <n v="24"/>
    <s v="PR"/>
    <x v="2"/>
    <n v="512.64"/>
    <x v="40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1-19T00:00:00"/>
    <s v="0018531368"/>
    <x v="0"/>
    <n v="36"/>
    <s v="PR"/>
    <x v="2"/>
    <n v="768.96"/>
    <x v="0"/>
    <n v="2018"/>
    <s v="SHOE CORPORATION OF BIRMINGHAM"/>
    <s v="547022"/>
    <s v="15199"/>
    <s v="53111501"/>
    <s v="0000057626"/>
    <s v="650PCF1"/>
    <s v="650PCF1"/>
    <s v="Putnamville Correctional Facil"/>
  </r>
  <r>
    <s v="00665"/>
    <s v="DOC, Wabash Valley Corr Fac"/>
    <d v="2018-02-09T00:00:00"/>
    <s v="0018533933"/>
    <x v="41"/>
    <n v="24"/>
    <s v="PR"/>
    <x v="2"/>
    <n v="512.64"/>
    <x v="4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2-09T00:00:00"/>
    <s v="0018533933"/>
    <x v="11"/>
    <n v="36"/>
    <s v="PR"/>
    <x v="2"/>
    <n v="768.96"/>
    <x v="1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2-09T00:00:00"/>
    <s v="0018533933"/>
    <x v="42"/>
    <n v="12"/>
    <s v="PR"/>
    <x v="2"/>
    <n v="256.32"/>
    <x v="4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2-09T00:00:00"/>
    <s v="0018533933"/>
    <x v="43"/>
    <n v="6"/>
    <s v="PR"/>
    <x v="2"/>
    <n v="128.16"/>
    <x v="43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2-09T00:00:00"/>
    <s v="0018533933"/>
    <x v="44"/>
    <n v="12"/>
    <s v="PR"/>
    <x v="2"/>
    <n v="256.32"/>
    <x v="44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2-09T00:00:00"/>
    <s v="0018533933"/>
    <x v="45"/>
    <n v="24"/>
    <s v="PR"/>
    <x v="2"/>
    <n v="512.64"/>
    <x v="45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2-09T00:00:00"/>
    <s v="0018533933"/>
    <x v="46"/>
    <n v="24"/>
    <s v="PR"/>
    <x v="2"/>
    <n v="512.64"/>
    <x v="46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05T00:00:00"/>
    <s v="0018533933"/>
    <x v="47"/>
    <n v="12"/>
    <s v="PR"/>
    <x v="2"/>
    <n v="256.32"/>
    <x v="47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12T00:00:00"/>
    <s v="0018533933"/>
    <x v="47"/>
    <n v="12"/>
    <s v="PR"/>
    <x v="2"/>
    <n v="256.32"/>
    <x v="47"/>
    <n v="2018"/>
    <s v="SHOE CORPORATION OF BIRMINGHAM"/>
    <s v="547022"/>
    <s v="15199"/>
    <s v="53111501"/>
    <s v="0000057626"/>
    <s v="665WVCF"/>
    <s v="665WVCF"/>
    <s v="Wabash Valley Correctional Fac"/>
  </r>
  <r>
    <s v="00667"/>
    <s v="DOC, Madison Bldg 15"/>
    <d v="2018-02-12T00:00:00"/>
    <s v="0018534204"/>
    <x v="48"/>
    <n v="12"/>
    <s v="PR"/>
    <x v="2"/>
    <n v="256.32"/>
    <x v="48"/>
    <n v="2018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2-12T00:00:00"/>
    <s v="0018534204"/>
    <x v="49"/>
    <n v="12"/>
    <s v="PR"/>
    <x v="2"/>
    <n v="256.32"/>
    <x v="49"/>
    <n v="2018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2-12T00:00:00"/>
    <s v="0018534204"/>
    <x v="50"/>
    <n v="12"/>
    <s v="PR"/>
    <x v="2"/>
    <n v="256.32"/>
    <x v="50"/>
    <n v="2018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2-12T00:00:00"/>
    <s v="0018534204"/>
    <x v="51"/>
    <n v="15"/>
    <s v="PR"/>
    <x v="2"/>
    <n v="320.39999999999998"/>
    <x v="51"/>
    <n v="2018"/>
    <s v="SHOE CORPORATION OF BIRMINGHAM"/>
    <s v="547022"/>
    <s v="15199"/>
    <s v="53111501"/>
    <s v="0000057626"/>
    <s v="667MCF"/>
    <s v="667MCF"/>
    <s v="DOC, Madison Trans Bldg 15"/>
  </r>
  <r>
    <s v="00685"/>
    <s v="DOC, Rockville Corr Fac"/>
    <d v="2018-02-13T00:00:00"/>
    <s v="0018534527"/>
    <x v="52"/>
    <n v="6"/>
    <s v="PR"/>
    <x v="2"/>
    <n v="128.16"/>
    <x v="52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7"/>
    <x v="16"/>
    <n v="8"/>
    <s v="PR"/>
    <x v="2"/>
    <n v="170.88"/>
    <x v="1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7"/>
    <x v="5"/>
    <n v="12"/>
    <s v="PR"/>
    <x v="2"/>
    <n v="256.32"/>
    <x v="5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7"/>
    <x v="53"/>
    <n v="4"/>
    <s v="PR"/>
    <x v="2"/>
    <n v="85.44"/>
    <x v="5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7"/>
    <x v="17"/>
    <n v="12"/>
    <s v="PR"/>
    <x v="2"/>
    <n v="256.32"/>
    <x v="1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7"/>
    <x v="6"/>
    <n v="12"/>
    <s v="PR"/>
    <x v="2"/>
    <n v="256.32"/>
    <x v="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7"/>
    <x v="18"/>
    <n v="24"/>
    <s v="PR"/>
    <x v="2"/>
    <n v="512.64"/>
    <x v="18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7"/>
    <x v="3"/>
    <n v="24"/>
    <s v="PR"/>
    <x v="2"/>
    <n v="512.64"/>
    <x v="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7"/>
    <x v="54"/>
    <n v="12"/>
    <s v="PR"/>
    <x v="2"/>
    <n v="256.32"/>
    <x v="54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7"/>
    <x v="55"/>
    <n v="14"/>
    <s v="PR"/>
    <x v="2"/>
    <n v="299.04000000000002"/>
    <x v="55"/>
    <n v="2018"/>
    <s v="SHOE CORPORATION OF BIRMINGHAM"/>
    <s v="547022"/>
    <s v="15199"/>
    <s v="53111501"/>
    <s v="0000057626"/>
    <s v="685RCF"/>
    <s v="685RCF"/>
    <s v="Rockville Correctional Fac"/>
  </r>
  <r>
    <s v="00650"/>
    <s v="DOC, Putnamville Corr Fac"/>
    <d v="2018-02-14T00:00:00"/>
    <s v="0018534940"/>
    <x v="56"/>
    <n v="24"/>
    <s v="PR"/>
    <x v="2"/>
    <n v="512.64"/>
    <x v="56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2-14T00:00:00"/>
    <s v="0018534940"/>
    <x v="2"/>
    <n v="12"/>
    <s v="PR"/>
    <x v="2"/>
    <n v="256.32"/>
    <x v="2"/>
    <n v="2018"/>
    <s v="SHOE CORPORATION OF BIRMINGHAM"/>
    <s v="547022"/>
    <s v="15199"/>
    <s v="53111501"/>
    <s v="0000057626"/>
    <s v="650PCF1"/>
    <s v="650PCF1"/>
    <s v="Putnamville Correctional Facil"/>
  </r>
  <r>
    <s v="00690"/>
    <s v="DOC, Plainfield Corr Fac"/>
    <d v="2018-02-15T00:00:00"/>
    <s v="0018535210"/>
    <x v="20"/>
    <n v="12"/>
    <s v="PR"/>
    <x v="2"/>
    <n v="256.32"/>
    <x v="20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2-15T00:00:00"/>
    <s v="0018535210"/>
    <x v="21"/>
    <n v="12"/>
    <s v="PR"/>
    <x v="2"/>
    <n v="256.32"/>
    <x v="21"/>
    <n v="2018"/>
    <s v="SHOE CORPORATION OF BIRMINGHAM"/>
    <s v="547022"/>
    <s v="15199"/>
    <s v="53111501"/>
    <s v="0000057626"/>
    <s v="690PCF1"/>
    <s v="690PCF1"/>
    <s v="DOC, Plainfield Correctional"/>
  </r>
  <r>
    <s v="00618"/>
    <s v="DOC, Miami Correctional Fac"/>
    <d v="2018-02-15T00:00:00"/>
    <s v="0018535277"/>
    <x v="29"/>
    <n v="72"/>
    <s v="PR"/>
    <x v="2"/>
    <n v="1537.92"/>
    <x v="29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2-15T00:00:00"/>
    <s v="0018535277"/>
    <x v="8"/>
    <n v="72"/>
    <s v="PR"/>
    <x v="2"/>
    <n v="1537.92"/>
    <x v="8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2-15T00:00:00"/>
    <s v="0018535277"/>
    <x v="30"/>
    <n v="48"/>
    <s v="PR"/>
    <x v="2"/>
    <n v="1025.28"/>
    <x v="30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2-15T00:00:00"/>
    <s v="0018535277"/>
    <x v="31"/>
    <n v="48"/>
    <s v="PR"/>
    <x v="2"/>
    <n v="1025.28"/>
    <x v="31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2-15T00:00:00"/>
    <s v="0018535277"/>
    <x v="7"/>
    <n v="48"/>
    <s v="PR"/>
    <x v="2"/>
    <n v="1025.28"/>
    <x v="7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2-15T00:00:00"/>
    <s v="0018535277"/>
    <x v="9"/>
    <n v="24"/>
    <s v="PR"/>
    <x v="2"/>
    <n v="512.64"/>
    <x v="9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2-15T00:00:00"/>
    <s v="0018535277"/>
    <x v="57"/>
    <n v="6"/>
    <s v="PR"/>
    <x v="2"/>
    <n v="128.16"/>
    <x v="57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2-15T00:00:00"/>
    <s v="0018535277"/>
    <x v="58"/>
    <n v="6"/>
    <s v="PR"/>
    <x v="2"/>
    <n v="128.16"/>
    <x v="58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2-15T00:00:00"/>
    <s v="0018535277"/>
    <x v="39"/>
    <n v="36"/>
    <s v="PR"/>
    <x v="2"/>
    <n v="768.96"/>
    <x v="39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2-15T00:00:00"/>
    <s v="0018535277"/>
    <x v="34"/>
    <n v="36"/>
    <s v="PR"/>
    <x v="2"/>
    <n v="768.96"/>
    <x v="34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2-15T00:00:00"/>
    <s v="0018535277"/>
    <x v="35"/>
    <n v="48"/>
    <s v="PR"/>
    <x v="2"/>
    <n v="1025.28"/>
    <x v="35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2-15T00:00:00"/>
    <s v="0018535277"/>
    <x v="36"/>
    <n v="48"/>
    <s v="PR"/>
    <x v="2"/>
    <n v="1025.28"/>
    <x v="36"/>
    <n v="2018"/>
    <s v="SHOE CORPORATION OF BIRMINGHAM"/>
    <s v="547022"/>
    <s v="15199"/>
    <s v="53111501"/>
    <s v="0000057626"/>
    <s v="618MCF1"/>
    <s v="618MCF1"/>
    <s v="Miami Cor Fac. Warehouse Build"/>
  </r>
  <r>
    <s v="00614"/>
    <s v="DOC, Chain O'Lakes"/>
    <d v="2018-02-26T00:00:00"/>
    <s v="0018536531"/>
    <x v="23"/>
    <n v="5"/>
    <s v="PR"/>
    <x v="2"/>
    <n v="106.8"/>
    <x v="23"/>
    <n v="2018"/>
    <s v="SHOE CORPORATION OF BIRMINGHAM"/>
    <s v="547022"/>
    <s v="15199"/>
    <s v="53111501"/>
    <s v="0000057626"/>
    <s v="614DOC01"/>
    <s v="614DOC01"/>
    <s v="DOC, Chain O'Lakes"/>
  </r>
  <r>
    <s v="00680"/>
    <s v="DOC, Westville Corr Fac"/>
    <d v="2018-01-30T00:00:00"/>
    <s v="0018536858"/>
    <x v="37"/>
    <n v="12"/>
    <s v="PR"/>
    <x v="2"/>
    <n v="256.32"/>
    <x v="37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1-30T00:00:00"/>
    <s v="0018536858"/>
    <x v="59"/>
    <n v="24"/>
    <s v="PR"/>
    <x v="2"/>
    <n v="512.64"/>
    <x v="59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3-12T00:00:00"/>
    <s v="0018538957"/>
    <x v="29"/>
    <n v="24"/>
    <s v="PR"/>
    <x v="2"/>
    <n v="512.64"/>
    <x v="29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3-12T00:00:00"/>
    <s v="0018538957"/>
    <x v="29"/>
    <n v="36"/>
    <s v="PR"/>
    <x v="2"/>
    <n v="768.96"/>
    <x v="29"/>
    <n v="2018"/>
    <s v="SHOE CORPORATION OF BIRMINGHAM"/>
    <s v="547022"/>
    <s v="15199"/>
    <s v="53111501"/>
    <s v="0000057626"/>
    <s v="680WCF1"/>
    <s v="680WCF1"/>
    <s v="DOC, Westville Corr Facility"/>
  </r>
  <r>
    <s v="00690"/>
    <s v="DOC, Plainfield Corr Fac"/>
    <d v="2018-03-13T00:00:00"/>
    <s v="0018539101"/>
    <x v="19"/>
    <n v="36"/>
    <s v="PR"/>
    <x v="2"/>
    <n v="768.96"/>
    <x v="19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3-13T00:00:00"/>
    <s v="0018539101"/>
    <x v="20"/>
    <n v="36"/>
    <s v="PR"/>
    <x v="2"/>
    <n v="768.96"/>
    <x v="20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3-13T00:00:00"/>
    <s v="0018539101"/>
    <x v="21"/>
    <n v="36"/>
    <s v="PR"/>
    <x v="2"/>
    <n v="768.96"/>
    <x v="21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3-13T00:00:00"/>
    <s v="0018539101"/>
    <x v="25"/>
    <n v="12"/>
    <s v="PR"/>
    <x v="2"/>
    <n v="256.32"/>
    <x v="25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3-13T00:00:00"/>
    <s v="0018539101"/>
    <x v="28"/>
    <n v="24"/>
    <s v="PR"/>
    <x v="2"/>
    <n v="512.64"/>
    <x v="28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3-13T00:00:00"/>
    <s v="0018539101"/>
    <x v="27"/>
    <n v="12"/>
    <s v="PR"/>
    <x v="2"/>
    <n v="256.32"/>
    <x v="27"/>
    <n v="2018"/>
    <s v="SHOE CORPORATION OF BIRMINGHAM"/>
    <s v="547022"/>
    <s v="15199"/>
    <s v="53111501"/>
    <s v="0000057626"/>
    <s v="690PCF1"/>
    <s v="690PCF1"/>
    <s v="DOC, Plainfield Correctional"/>
  </r>
  <r>
    <s v="00665"/>
    <s v="DOC, Wabash Valley Corr Fac"/>
    <d v="2018-04-05T00:00:00"/>
    <s v="0018539462"/>
    <x v="12"/>
    <n v="36"/>
    <s v="PR"/>
    <x v="2"/>
    <n v="768.96"/>
    <x v="1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05T00:00:00"/>
    <s v="0018539462"/>
    <x v="42"/>
    <n v="24"/>
    <s v="PR"/>
    <x v="2"/>
    <n v="512.64"/>
    <x v="4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12T00:00:00"/>
    <s v="0018539462"/>
    <x v="15"/>
    <n v="48"/>
    <s v="PR"/>
    <x v="2"/>
    <n v="1025.28"/>
    <x v="15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12T00:00:00"/>
    <s v="0018539462"/>
    <x v="47"/>
    <n v="36"/>
    <s v="PR"/>
    <x v="2"/>
    <n v="768.96"/>
    <x v="47"/>
    <n v="2018"/>
    <s v="SHOE CORPORATION OF BIRMINGHAM"/>
    <s v="547022"/>
    <s v="15199"/>
    <s v="53111501"/>
    <s v="0000057626"/>
    <s v="665WVCF"/>
    <s v="665WVCF"/>
    <s v="Wabash Valley Correctional Fac"/>
  </r>
  <r>
    <s v="00685"/>
    <s v="DOC, Rockville Corr Fac"/>
    <d v="2018-03-15T00:00:00"/>
    <s v="0018539680"/>
    <x v="52"/>
    <n v="10"/>
    <s v="PR"/>
    <x v="2"/>
    <n v="213.6"/>
    <x v="52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80"/>
    <x v="16"/>
    <n v="6"/>
    <s v="PR"/>
    <x v="2"/>
    <n v="128.16"/>
    <x v="1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80"/>
    <x v="53"/>
    <n v="6"/>
    <s v="PR"/>
    <x v="2"/>
    <n v="128.16"/>
    <x v="5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80"/>
    <x v="17"/>
    <n v="18"/>
    <s v="PR"/>
    <x v="2"/>
    <n v="384.48"/>
    <x v="1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80"/>
    <x v="6"/>
    <n v="10"/>
    <s v="PR"/>
    <x v="2"/>
    <n v="213.6"/>
    <x v="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80"/>
    <x v="18"/>
    <n v="10"/>
    <s v="PR"/>
    <x v="2"/>
    <n v="213.6"/>
    <x v="18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80"/>
    <x v="3"/>
    <n v="18"/>
    <s v="PR"/>
    <x v="2"/>
    <n v="384.48"/>
    <x v="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80"/>
    <x v="54"/>
    <n v="12"/>
    <s v="PR"/>
    <x v="2"/>
    <n v="256.32"/>
    <x v="54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80"/>
    <x v="55"/>
    <n v="10"/>
    <s v="PR"/>
    <x v="2"/>
    <n v="213.6"/>
    <x v="55"/>
    <n v="2018"/>
    <s v="SHOE CORPORATION OF BIRMINGHAM"/>
    <s v="547022"/>
    <s v="15199"/>
    <s v="53111501"/>
    <s v="0000057626"/>
    <s v="685RCF"/>
    <s v="685RCF"/>
    <s v="Rockville Correctional Fac"/>
  </r>
  <r>
    <s v="00680"/>
    <s v="DOC, Westville Corr Fac"/>
    <d v="2018-03-20T00:00:00"/>
    <s v="0018540193"/>
    <x v="36"/>
    <n v="60"/>
    <s v="PR"/>
    <x v="2"/>
    <n v="1281.5999999999999"/>
    <x v="36"/>
    <n v="2018"/>
    <s v="SHOE CORPORATION OF BIRMINGHAM"/>
    <s v="547022"/>
    <s v="15199"/>
    <s v="53111501"/>
    <s v="0000057626"/>
    <s v="680WCF1"/>
    <s v="680WCF1"/>
    <s v="DOC, Westville Corr Facility"/>
  </r>
  <r>
    <s v="00650"/>
    <s v="DOC, Putnamville Corr Fac"/>
    <d v="2018-03-19T00:00:00"/>
    <s v="0018540605"/>
    <x v="56"/>
    <n v="96"/>
    <s v="PR"/>
    <x v="2"/>
    <n v="2050.56"/>
    <x v="56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3-19T00:00:00"/>
    <s v="0018540605"/>
    <x v="1"/>
    <n v="144"/>
    <s v="PR"/>
    <x v="2"/>
    <n v="3075.84"/>
    <x v="1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3-19T00:00:00"/>
    <s v="0018540605"/>
    <x v="60"/>
    <n v="3"/>
    <s v="PR"/>
    <x v="2"/>
    <n v="64.08"/>
    <x v="60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3-19T00:00:00"/>
    <s v="0018540605"/>
    <x v="61"/>
    <n v="19"/>
    <s v="PR"/>
    <x v="2"/>
    <n v="405.84"/>
    <x v="61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5-07T00:00:00"/>
    <s v="0018540657"/>
    <x v="62"/>
    <n v="12"/>
    <s v="PR"/>
    <x v="2"/>
    <n v="256.32"/>
    <x v="62"/>
    <n v="2018"/>
    <s v="SHOE CORPORATION OF BIRMINGHAM"/>
    <s v="547022"/>
    <s v="15199"/>
    <s v="53111501"/>
    <s v="0000057626"/>
    <s v="650PCF1"/>
    <s v="650PCF1"/>
    <s v="Putnamville Correctional Facil"/>
  </r>
  <r>
    <s v="00675"/>
    <s v="DOC, Branchville PO BOX"/>
    <d v="2018-03-22T00:00:00"/>
    <s v="0018541089"/>
    <x v="56"/>
    <n v="72"/>
    <s v="PR"/>
    <x v="2"/>
    <n v="1537.92"/>
    <x v="56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3-22T00:00:00"/>
    <s v="0018541089"/>
    <x v="1"/>
    <n v="48"/>
    <s v="PR"/>
    <x v="2"/>
    <n v="1025.28"/>
    <x v="1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3-22T00:00:00"/>
    <s v="0018541089"/>
    <x v="63"/>
    <n v="24"/>
    <s v="PR"/>
    <x v="2"/>
    <n v="512.64"/>
    <x v="63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3-22T00:00:00"/>
    <s v="0018541089"/>
    <x v="64"/>
    <n v="24"/>
    <s v="PR"/>
    <x v="2"/>
    <n v="512.64"/>
    <x v="64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3-22T00:00:00"/>
    <s v="0018541089"/>
    <x v="0"/>
    <n v="36"/>
    <s v="PR"/>
    <x v="2"/>
    <n v="768.96"/>
    <x v="0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3-22T00:00:00"/>
    <s v="0018541089"/>
    <x v="65"/>
    <n v="36"/>
    <s v="PR"/>
    <x v="2"/>
    <n v="768.96"/>
    <x v="65"/>
    <n v="2018"/>
    <s v="SHOE CORPORATION OF BIRMINGHAM"/>
    <s v="547022"/>
    <s v="15199"/>
    <s v="53111501"/>
    <s v="0000057626"/>
    <s v="675BCF"/>
    <s v="675BCF"/>
    <s v="Branchville Correctional Fac"/>
  </r>
  <r>
    <s v="00697"/>
    <s v="DOC, Edinburgh Corr Fac"/>
    <d v="2018-03-28T00:00:00"/>
    <s v="0018542351"/>
    <x v="19"/>
    <n v="15"/>
    <s v="PR"/>
    <x v="2"/>
    <n v="320.39999999999998"/>
    <x v="19"/>
    <n v="2018"/>
    <s v="SHOE CORPORATION OF BIRMINGHAM"/>
    <s v="547022"/>
    <s v="15199"/>
    <s v="53111501"/>
    <s v="0000057626"/>
    <s v="615DOC4"/>
    <s v="615DOC4"/>
    <s v="DOC, Edinburgh Cor Fac"/>
  </r>
  <r>
    <s v="00697"/>
    <s v="DOC, Edinburgh Corr Fac"/>
    <d v="2018-03-28T00:00:00"/>
    <s v="0018542351"/>
    <x v="20"/>
    <n v="15"/>
    <s v="PR"/>
    <x v="2"/>
    <n v="320.39999999999998"/>
    <x v="20"/>
    <n v="2018"/>
    <s v="SHOE CORPORATION OF BIRMINGHAM"/>
    <s v="547022"/>
    <s v="15199"/>
    <s v="53111501"/>
    <s v="0000057626"/>
    <s v="615DOC4"/>
    <s v="615DOC4"/>
    <s v="DOC, Edinburgh Cor Fac"/>
  </r>
  <r>
    <s v="00680"/>
    <s v="DOC, Westville Corr Fac"/>
    <d v="2018-04-06T00:00:00"/>
    <s v="0018543887"/>
    <x v="35"/>
    <n v="48"/>
    <s v="PR"/>
    <x v="2"/>
    <n v="1025.28"/>
    <x v="35"/>
    <n v="2018"/>
    <s v="SHOE CORPORATION OF BIRMINGHAM"/>
    <s v="547022"/>
    <s v="15199"/>
    <s v="53111501"/>
    <s v="0000057626"/>
    <s v="680WCF1"/>
    <s v="680WCF1"/>
    <s v="DOC, Westville Corr Facility"/>
  </r>
  <r>
    <s v="00640"/>
    <s v="DOC, IWP CORRECTIONAL FAC"/>
    <d v="2018-04-09T00:00:00"/>
    <s v="0018544018"/>
    <x v="17"/>
    <n v="5"/>
    <s v="PR"/>
    <x v="2"/>
    <n v="106.8"/>
    <x v="17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4-09T00:00:00"/>
    <s v="0018544018"/>
    <x v="6"/>
    <n v="3"/>
    <s v="PR"/>
    <x v="2"/>
    <n v="64.08"/>
    <x v="6"/>
    <n v="2018"/>
    <s v="SHOE CORPORATION OF BIRMINGHAM"/>
    <s v="547022"/>
    <s v="15199"/>
    <s v="53111501"/>
    <s v="0000057626"/>
    <s v="640IWP"/>
    <s v="640IWP"/>
    <s v="Indiana Women's Prison"/>
  </r>
  <r>
    <s v="00667"/>
    <s v="DOC, Madison Bldg 15"/>
    <d v="2018-04-09T00:00:00"/>
    <s v="0018544313"/>
    <x v="66"/>
    <n v="2"/>
    <s v="PR"/>
    <x v="2"/>
    <n v="42.72"/>
    <x v="66"/>
    <n v="2018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4-09T00:00:00"/>
    <s v="0018544313"/>
    <x v="48"/>
    <n v="8"/>
    <s v="PR"/>
    <x v="2"/>
    <n v="170.88"/>
    <x v="48"/>
    <n v="2018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4-09T00:00:00"/>
    <s v="0018544313"/>
    <x v="67"/>
    <n v="16"/>
    <s v="PR"/>
    <x v="2"/>
    <n v="341.76"/>
    <x v="67"/>
    <n v="2018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4-09T00:00:00"/>
    <s v="0018544313"/>
    <x v="68"/>
    <n v="16"/>
    <s v="PR"/>
    <x v="2"/>
    <n v="341.76"/>
    <x v="68"/>
    <n v="2018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4-09T00:00:00"/>
    <s v="0018544313"/>
    <x v="69"/>
    <n v="16"/>
    <s v="PR"/>
    <x v="2"/>
    <n v="341.76"/>
    <x v="69"/>
    <n v="2018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6-11T00:00:00"/>
    <s v="0018544313"/>
    <x v="66"/>
    <n v="6"/>
    <s v="PR"/>
    <x v="2"/>
    <n v="128.16"/>
    <x v="66"/>
    <n v="2018"/>
    <s v="SHOE CORPORATION OF BIRMINGHAM"/>
    <s v="547022"/>
    <s v="15199"/>
    <s v="53111501"/>
    <s v="0000057626"/>
    <s v="667MCF"/>
    <s v="667MCF"/>
    <s v="DOC, Madison Trans Bldg 15"/>
  </r>
  <r>
    <s v="00685"/>
    <s v="DOC, Rockville Corr Fac"/>
    <d v="2018-04-10T00:00:00"/>
    <s v="0018544416"/>
    <x v="70"/>
    <n v="12"/>
    <s v="PR"/>
    <x v="2"/>
    <n v="256.32"/>
    <x v="7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16"/>
    <x v="52"/>
    <n v="6"/>
    <s v="PR"/>
    <x v="2"/>
    <n v="128.16"/>
    <x v="52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16"/>
    <x v="5"/>
    <n v="12"/>
    <s v="PR"/>
    <x v="2"/>
    <n v="256.32"/>
    <x v="5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16"/>
    <x v="17"/>
    <n v="6"/>
    <s v="PR"/>
    <x v="2"/>
    <n v="128.16"/>
    <x v="1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16"/>
    <x v="6"/>
    <n v="24"/>
    <s v="PR"/>
    <x v="2"/>
    <n v="512.64"/>
    <x v="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16"/>
    <x v="18"/>
    <n v="12"/>
    <s v="PR"/>
    <x v="2"/>
    <n v="256.32"/>
    <x v="18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16"/>
    <x v="3"/>
    <n v="12"/>
    <s v="PR"/>
    <x v="2"/>
    <n v="256.32"/>
    <x v="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16"/>
    <x v="55"/>
    <n v="6"/>
    <s v="PR"/>
    <x v="2"/>
    <n v="128.16"/>
    <x v="55"/>
    <n v="2018"/>
    <s v="SHOE CORPORATION OF BIRMINGHAM"/>
    <s v="547022"/>
    <s v="15199"/>
    <s v="53111501"/>
    <s v="0000057626"/>
    <s v="685RCF"/>
    <s v="685RCF"/>
    <s v="Rockville Correctional Fac"/>
  </r>
  <r>
    <s v="00690"/>
    <s v="DOC, Plainfield Corr Fac"/>
    <d v="2018-04-12T00:00:00"/>
    <s v="0018544580"/>
    <x v="21"/>
    <n v="36"/>
    <s v="PR"/>
    <x v="2"/>
    <n v="768.96"/>
    <x v="21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4-12T00:00:00"/>
    <s v="0018544580"/>
    <x v="22"/>
    <n v="12"/>
    <s v="PR"/>
    <x v="2"/>
    <n v="256.32"/>
    <x v="22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4-12T00:00:00"/>
    <s v="0018544580"/>
    <x v="23"/>
    <n v="24"/>
    <s v="PR"/>
    <x v="2"/>
    <n v="512.64"/>
    <x v="23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4-12T00:00:00"/>
    <s v="0018544580"/>
    <x v="71"/>
    <n v="12"/>
    <s v="PR"/>
    <x v="2"/>
    <n v="256.32"/>
    <x v="71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4-12T00:00:00"/>
    <s v="0018544580"/>
    <x v="26"/>
    <n v="12"/>
    <s v="PR"/>
    <x v="2"/>
    <n v="256.32"/>
    <x v="26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4-12T00:00:00"/>
    <s v="0018544580"/>
    <x v="27"/>
    <n v="24"/>
    <s v="PR"/>
    <x v="2"/>
    <n v="512.64"/>
    <x v="27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1T00:00:00"/>
    <s v="0018544580"/>
    <x v="20"/>
    <n v="12"/>
    <s v="PR"/>
    <x v="2"/>
    <n v="256.32"/>
    <x v="20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1T00:00:00"/>
    <s v="0018544580"/>
    <x v="26"/>
    <n v="24"/>
    <s v="PR"/>
    <x v="2"/>
    <n v="512.64"/>
    <x v="26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1T00:00:00"/>
    <s v="0018544580"/>
    <x v="27"/>
    <n v="12"/>
    <s v="PR"/>
    <x v="2"/>
    <n v="256.32"/>
    <x v="27"/>
    <n v="2018"/>
    <s v="SHOE CORPORATION OF BIRMINGHAM"/>
    <s v="547022"/>
    <s v="15199"/>
    <s v="53111501"/>
    <s v="0000057626"/>
    <s v="690PCF1"/>
    <s v="690PCF1"/>
    <s v="DOC, Plainfield Correctional"/>
  </r>
  <r>
    <s v="00650"/>
    <s v="DOC, Putnamville Corr Fac"/>
    <d v="2018-04-12T00:00:00"/>
    <s v="0018544690"/>
    <x v="56"/>
    <n v="48"/>
    <s v="PR"/>
    <x v="2"/>
    <n v="1025.28"/>
    <x v="56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4-12T00:00:00"/>
    <s v="0018544690"/>
    <x v="2"/>
    <n v="24"/>
    <s v="PR"/>
    <x v="2"/>
    <n v="512.64"/>
    <x v="2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4-12T00:00:00"/>
    <s v="0018544690"/>
    <x v="63"/>
    <n v="12"/>
    <s v="PR"/>
    <x v="2"/>
    <n v="256.32"/>
    <x v="63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4-12T00:00:00"/>
    <s v="0018544690"/>
    <x v="40"/>
    <n v="12"/>
    <s v="PR"/>
    <x v="2"/>
    <n v="256.32"/>
    <x v="40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4-12T00:00:00"/>
    <s v="0018544690"/>
    <x v="0"/>
    <n v="12"/>
    <s v="PR"/>
    <x v="2"/>
    <n v="256.32"/>
    <x v="0"/>
    <n v="2018"/>
    <s v="SHOE CORPORATION OF BIRMINGHAM"/>
    <s v="547022"/>
    <s v="15199"/>
    <s v="53111501"/>
    <s v="0000057626"/>
    <s v="650PCF1"/>
    <s v="650PCF1"/>
    <s v="Putnamville Correctional Facil"/>
  </r>
  <r>
    <s v="00618"/>
    <s v="DOC, Miami Correctional Fac"/>
    <d v="2018-04-17T00:00:00"/>
    <s v="0018545708"/>
    <x v="33"/>
    <n v="12"/>
    <s v="PR"/>
    <x v="2"/>
    <n v="256.32"/>
    <x v="33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4-17T00:00:00"/>
    <s v="0018545708"/>
    <x v="58"/>
    <n v="12"/>
    <s v="PR"/>
    <x v="2"/>
    <n v="256.32"/>
    <x v="58"/>
    <n v="2018"/>
    <s v="SHOE CORPORATION OF BIRMINGHAM"/>
    <s v="547022"/>
    <s v="15199"/>
    <s v="53111501"/>
    <s v="0000057626"/>
    <s v="618MCF1"/>
    <s v="618MCF1"/>
    <s v="Miami Cor Fac. Warehouse Build"/>
  </r>
  <r>
    <s v="00665"/>
    <s v="DOC, Wabash Valley Corr Fac"/>
    <d v="2018-04-20T00:00:00"/>
    <s v="0018546197"/>
    <x v="15"/>
    <n v="24"/>
    <s v="PR"/>
    <x v="2"/>
    <n v="512.64"/>
    <x v="15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20T00:00:00"/>
    <s v="0018546197"/>
    <x v="72"/>
    <n v="6"/>
    <s v="PR"/>
    <x v="2"/>
    <n v="128.16"/>
    <x v="7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20T00:00:00"/>
    <s v="0018546197"/>
    <x v="13"/>
    <n v="6"/>
    <s v="PR"/>
    <x v="2"/>
    <n v="128.16"/>
    <x v="13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20T00:00:00"/>
    <s v="0018546257"/>
    <x v="73"/>
    <n v="2"/>
    <s v="PR"/>
    <x v="2"/>
    <n v="42.72"/>
    <x v="73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20T00:00:00"/>
    <s v="0018546257"/>
    <x v="74"/>
    <n v="2"/>
    <s v="PR"/>
    <x v="2"/>
    <n v="42.72"/>
    <x v="74"/>
    <n v="2018"/>
    <s v="SHOE CORPORATION OF BIRMINGHAM"/>
    <s v="547022"/>
    <s v="15199"/>
    <s v="53111501"/>
    <s v="0000057626"/>
    <s v="665WVCF"/>
    <s v="665WVCF"/>
    <s v="Wabash Valley Correctional Fac"/>
  </r>
  <r>
    <s v="00620"/>
    <s v="DOC, Indiana State Prison"/>
    <d v="2018-04-26T00:00:00"/>
    <s v="0018547208"/>
    <x v="29"/>
    <n v="24"/>
    <s v="PR"/>
    <x v="2"/>
    <n v="512.64"/>
    <x v="29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8"/>
    <n v="24"/>
    <s v="PR"/>
    <x v="2"/>
    <n v="512.64"/>
    <x v="8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30"/>
    <n v="12"/>
    <s v="PR"/>
    <x v="2"/>
    <n v="256.32"/>
    <x v="30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9"/>
    <n v="36"/>
    <s v="PR"/>
    <x v="2"/>
    <n v="768.96"/>
    <x v="9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75"/>
    <n v="24"/>
    <s v="PR"/>
    <x v="2"/>
    <n v="512.64"/>
    <x v="75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37"/>
    <n v="24"/>
    <s v="PR"/>
    <x v="2"/>
    <n v="512.64"/>
    <x v="37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33"/>
    <n v="12"/>
    <s v="PR"/>
    <x v="2"/>
    <n v="256.32"/>
    <x v="33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57"/>
    <n v="12"/>
    <s v="PR"/>
    <x v="2"/>
    <n v="256.32"/>
    <x v="57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58"/>
    <n v="12"/>
    <s v="PR"/>
    <x v="2"/>
    <n v="256.32"/>
    <x v="58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38"/>
    <n v="24"/>
    <s v="PR"/>
    <x v="2"/>
    <n v="512.64"/>
    <x v="38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39"/>
    <n v="12"/>
    <s v="PR"/>
    <x v="2"/>
    <n v="256.32"/>
    <x v="39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35"/>
    <n v="36"/>
    <s v="PR"/>
    <x v="2"/>
    <n v="768.96"/>
    <x v="35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36"/>
    <n v="36"/>
    <s v="PR"/>
    <x v="2"/>
    <n v="768.96"/>
    <x v="36"/>
    <n v="2018"/>
    <s v="SHOE CORPORATION OF BIRMINGHAM"/>
    <s v="547022"/>
    <s v="15199"/>
    <s v="53111501"/>
    <s v="0000057626"/>
    <s v="620ISPRSN"/>
    <s v="620ISPRSN"/>
    <s v="Indiana State Prison"/>
  </r>
  <r>
    <s v="00680"/>
    <s v="DOC, Westville Corr Fac"/>
    <d v="2018-05-01T00:00:00"/>
    <s v="0018547910"/>
    <x v="29"/>
    <n v="60"/>
    <s v="PR"/>
    <x v="2"/>
    <n v="1281.5999999999999"/>
    <x v="29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5-01T00:00:00"/>
    <s v="0018547910"/>
    <x v="30"/>
    <n v="60"/>
    <s v="PR"/>
    <x v="2"/>
    <n v="1281.5999999999999"/>
    <x v="30"/>
    <n v="2018"/>
    <s v="SHOE CORPORATION OF BIRMINGHAM"/>
    <s v="547022"/>
    <s v="15199"/>
    <s v="53111501"/>
    <s v="0000057626"/>
    <s v="680WCF1"/>
    <s v="680WCF1"/>
    <s v="DOC, Westville Corr Facility"/>
  </r>
  <r>
    <s v="00675"/>
    <s v="DOC, Branchville PO BOX"/>
    <d v="2018-05-03T00:00:00"/>
    <s v="0018548574"/>
    <x v="56"/>
    <n v="72"/>
    <s v="PR"/>
    <x v="2"/>
    <n v="1537.92"/>
    <x v="56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03T00:00:00"/>
    <s v="0018548574"/>
    <x v="4"/>
    <n v="96"/>
    <s v="PR"/>
    <x v="2"/>
    <n v="2050.56"/>
    <x v="4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03T00:00:00"/>
    <s v="0018548574"/>
    <x v="1"/>
    <n v="60"/>
    <s v="PR"/>
    <x v="2"/>
    <n v="1281.5999999999999"/>
    <x v="1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03T00:00:00"/>
    <s v="0018548574"/>
    <x v="2"/>
    <n v="60"/>
    <s v="PR"/>
    <x v="2"/>
    <n v="1281.5999999999999"/>
    <x v="2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03T00:00:00"/>
    <s v="0018548574"/>
    <x v="63"/>
    <n v="36"/>
    <s v="PR"/>
    <x v="2"/>
    <n v="768.96"/>
    <x v="63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03T00:00:00"/>
    <s v="0018548574"/>
    <x v="76"/>
    <n v="24"/>
    <s v="PR"/>
    <x v="2"/>
    <n v="512.64"/>
    <x v="76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03T00:00:00"/>
    <s v="0018548574"/>
    <x v="65"/>
    <n v="60"/>
    <s v="PR"/>
    <x v="2"/>
    <n v="1281.5999999999999"/>
    <x v="65"/>
    <n v="2018"/>
    <s v="SHOE CORPORATION OF BIRMINGHAM"/>
    <s v="547022"/>
    <s v="15199"/>
    <s v="53111501"/>
    <s v="0000057626"/>
    <s v="675BCF"/>
    <s v="675BCF"/>
    <s v="Branchville Correctional Fac"/>
  </r>
  <r>
    <s v="00614"/>
    <s v="DOC, Chain O'Lakes"/>
    <d v="2018-05-08T00:00:00"/>
    <s v="0018549034"/>
    <x v="21"/>
    <n v="4"/>
    <s v="PR"/>
    <x v="2"/>
    <n v="85.44"/>
    <x v="21"/>
    <n v="2018"/>
    <s v="SHOE CORPORATION OF BIRMINGHAM"/>
    <s v="547022"/>
    <s v="15199"/>
    <s v="53111501"/>
    <s v="0000057626"/>
    <s v="614DOC01"/>
    <s v="614DOC01"/>
    <s v="DOC, Chain O'Lakes"/>
  </r>
  <r>
    <s v="00697"/>
    <s v="DOC, Edinburgh Corr Fac"/>
    <d v="2018-06-29T00:00:00"/>
    <s v="0018549516"/>
    <x v="19"/>
    <n v="15"/>
    <s v="PR"/>
    <x v="2"/>
    <n v="320.39999999999998"/>
    <x v="19"/>
    <n v="2018"/>
    <s v="SHOE CORPORATION OF BIRMINGHAM"/>
    <s v="547022"/>
    <s v="15199"/>
    <s v="53111501"/>
    <s v="0000057626"/>
    <s v="615DOC4"/>
    <s v="615DOC4"/>
    <s v="DOC, Edinburgh Cor Fac"/>
  </r>
  <r>
    <s v="00697"/>
    <s v="DOC, Edinburgh Corr Fac"/>
    <d v="2018-06-29T00:00:00"/>
    <s v="0018549516"/>
    <x v="22"/>
    <n v="15"/>
    <s v="PR"/>
    <x v="2"/>
    <n v="320.39999999999998"/>
    <x v="22"/>
    <n v="2018"/>
    <s v="SHOE CORPORATION OF BIRMINGHAM"/>
    <s v="547022"/>
    <s v="15199"/>
    <s v="53111501"/>
    <s v="0000057626"/>
    <s v="615DOC4"/>
    <s v="615DOC4"/>
    <s v="DOC, Edinburgh Cor Fac"/>
  </r>
  <r>
    <s v="00697"/>
    <s v="DOC, Edinburgh Corr Fac"/>
    <d v="2018-06-29T00:00:00"/>
    <s v="0018549516"/>
    <x v="23"/>
    <n v="15"/>
    <s v="PR"/>
    <x v="2"/>
    <n v="320.39999999999998"/>
    <x v="23"/>
    <n v="2018"/>
    <s v="SHOE CORPORATION OF BIRMINGHAM"/>
    <s v="547022"/>
    <s v="15199"/>
    <s v="53111501"/>
    <s v="0000057626"/>
    <s v="615DOC4"/>
    <s v="615DOC4"/>
    <s v="DOC, Edinburgh Cor Fac"/>
  </r>
  <r>
    <s v="00697"/>
    <s v="DOC, Edinburgh Corr Fac"/>
    <d v="2018-06-29T00:00:00"/>
    <s v="0018549516"/>
    <x v="27"/>
    <n v="15"/>
    <s v="PR"/>
    <x v="2"/>
    <n v="320.39999999999998"/>
    <x v="27"/>
    <n v="2018"/>
    <s v="SHOE CORPORATION OF BIRMINGHAM"/>
    <s v="547022"/>
    <s v="15199"/>
    <s v="53111501"/>
    <s v="0000057626"/>
    <s v="615DOC4"/>
    <s v="615DOC4"/>
    <s v="DOC, Edinburgh Cor Fac"/>
  </r>
  <r>
    <s v="00685"/>
    <s v="DOC, Rockville Corr Fac"/>
    <d v="2018-05-14T00:00:00"/>
    <s v="0018549761"/>
    <x v="52"/>
    <n v="6"/>
    <s v="PR"/>
    <x v="2"/>
    <n v="128.16"/>
    <x v="52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1"/>
    <x v="16"/>
    <n v="12"/>
    <s v="PR"/>
    <x v="2"/>
    <n v="256.32"/>
    <x v="1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1"/>
    <x v="53"/>
    <n v="4"/>
    <s v="PR"/>
    <x v="2"/>
    <n v="85.44"/>
    <x v="5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1"/>
    <x v="17"/>
    <n v="14"/>
    <s v="PR"/>
    <x v="2"/>
    <n v="299.04000000000002"/>
    <x v="1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1"/>
    <x v="18"/>
    <n v="12"/>
    <s v="PR"/>
    <x v="2"/>
    <n v="256.32"/>
    <x v="18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1"/>
    <x v="3"/>
    <n v="12"/>
    <s v="PR"/>
    <x v="2"/>
    <n v="256.32"/>
    <x v="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1"/>
    <x v="54"/>
    <n v="6"/>
    <s v="PR"/>
    <x v="2"/>
    <n v="128.16"/>
    <x v="54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1"/>
    <x v="55"/>
    <n v="24"/>
    <s v="PR"/>
    <x v="2"/>
    <n v="512.64"/>
    <x v="55"/>
    <n v="2018"/>
    <s v="SHOE CORPORATION OF BIRMINGHAM"/>
    <s v="547022"/>
    <s v="15199"/>
    <s v="53111501"/>
    <s v="0000057626"/>
    <s v="685RCF"/>
    <s v="685RCF"/>
    <s v="Rockville Correctional Fac"/>
  </r>
  <r>
    <s v="00690"/>
    <s v="DOC, Plainfield Corr Fac"/>
    <d v="2018-05-14T00:00:00"/>
    <s v="0018549877"/>
    <x v="19"/>
    <n v="36"/>
    <s v="PR"/>
    <x v="2"/>
    <n v="768.96"/>
    <x v="19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4T00:00:00"/>
    <s v="0018549877"/>
    <x v="20"/>
    <n v="36"/>
    <s v="PR"/>
    <x v="2"/>
    <n v="768.96"/>
    <x v="20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4T00:00:00"/>
    <s v="0018549877"/>
    <x v="21"/>
    <n v="24"/>
    <s v="PR"/>
    <x v="2"/>
    <n v="512.64"/>
    <x v="21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4T00:00:00"/>
    <s v="0018549877"/>
    <x v="22"/>
    <n v="12"/>
    <s v="PR"/>
    <x v="2"/>
    <n v="256.32"/>
    <x v="22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4T00:00:00"/>
    <s v="0018549877"/>
    <x v="23"/>
    <n v="12"/>
    <s v="PR"/>
    <x v="2"/>
    <n v="256.32"/>
    <x v="23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4T00:00:00"/>
    <s v="0018549877"/>
    <x v="25"/>
    <n v="12"/>
    <s v="PR"/>
    <x v="2"/>
    <n v="256.32"/>
    <x v="25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4T00:00:00"/>
    <s v="0018549877"/>
    <x v="26"/>
    <n v="12"/>
    <s v="PR"/>
    <x v="2"/>
    <n v="256.32"/>
    <x v="26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4T00:00:00"/>
    <s v="0018549877"/>
    <x v="28"/>
    <n v="24"/>
    <s v="PR"/>
    <x v="2"/>
    <n v="512.64"/>
    <x v="28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4T00:00:00"/>
    <s v="0018549877"/>
    <x v="27"/>
    <n v="12"/>
    <s v="PR"/>
    <x v="2"/>
    <n v="256.32"/>
    <x v="27"/>
    <n v="2018"/>
    <s v="SHOE CORPORATION OF BIRMINGHAM"/>
    <s v="547022"/>
    <s v="15199"/>
    <s v="53111501"/>
    <s v="0000057626"/>
    <s v="690PCF1"/>
    <s v="690PCF1"/>
    <s v="DOC, Plainfield Correctional"/>
  </r>
  <r>
    <s v="00675"/>
    <s v="DOC, Branchville PO BOX"/>
    <d v="2018-05-14T00:00:00"/>
    <s v="0018550005"/>
    <x v="56"/>
    <n v="48"/>
    <s v="PR"/>
    <x v="2"/>
    <n v="1025.28"/>
    <x v="56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14T00:00:00"/>
    <s v="0018550005"/>
    <x v="4"/>
    <n v="36"/>
    <s v="PR"/>
    <x v="2"/>
    <n v="768.96"/>
    <x v="4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14T00:00:00"/>
    <s v="0018550005"/>
    <x v="1"/>
    <n v="24"/>
    <s v="PR"/>
    <x v="2"/>
    <n v="512.64"/>
    <x v="1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14T00:00:00"/>
    <s v="0018550005"/>
    <x v="2"/>
    <n v="24"/>
    <s v="PR"/>
    <x v="2"/>
    <n v="512.64"/>
    <x v="2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14T00:00:00"/>
    <s v="0018550005"/>
    <x v="62"/>
    <n v="12"/>
    <s v="PR"/>
    <x v="2"/>
    <n v="256.32"/>
    <x v="62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14T00:00:00"/>
    <s v="0018550005"/>
    <x v="40"/>
    <n v="36"/>
    <s v="PR"/>
    <x v="2"/>
    <n v="768.96"/>
    <x v="40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14T00:00:00"/>
    <s v="0018550005"/>
    <x v="0"/>
    <n v="72"/>
    <s v="PR"/>
    <x v="2"/>
    <n v="1537.92"/>
    <x v="0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5-14T00:00:00"/>
    <s v="0018550005"/>
    <x v="65"/>
    <n v="36"/>
    <s v="PR"/>
    <x v="2"/>
    <n v="768.96"/>
    <x v="65"/>
    <n v="2018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7-17T00:00:00"/>
    <s v="0018550005"/>
    <x v="77"/>
    <n v="36"/>
    <s v="PR"/>
    <x v="2"/>
    <n v="768.96"/>
    <x v="77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7-17T00:00:00"/>
    <s v="0018550005"/>
    <x v="64"/>
    <n v="24"/>
    <s v="PR"/>
    <x v="2"/>
    <n v="512.64"/>
    <x v="64"/>
    <n v="2019"/>
    <s v="SHOE CORPORATION OF BIRMINGHAM"/>
    <s v="547022"/>
    <s v="15199"/>
    <s v="53111501"/>
    <s v="0000057626"/>
    <s v="675BCF"/>
    <s v="675BCF"/>
    <s v="Branchville Correctional Fac"/>
  </r>
  <r>
    <s v="00650"/>
    <s v="DOC, Putnamville Corr Fac"/>
    <d v="2018-05-14T00:00:00"/>
    <s v="0018550013"/>
    <x v="56"/>
    <n v="24"/>
    <s v="PR"/>
    <x v="2"/>
    <n v="512.64"/>
    <x v="56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5-14T00:00:00"/>
    <s v="0018550013"/>
    <x v="2"/>
    <n v="24"/>
    <s v="PR"/>
    <x v="2"/>
    <n v="512.64"/>
    <x v="2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5-14T00:00:00"/>
    <s v="0018550013"/>
    <x v="0"/>
    <n v="60"/>
    <s v="PR"/>
    <x v="2"/>
    <n v="1281.5999999999999"/>
    <x v="0"/>
    <n v="2018"/>
    <s v="SHOE CORPORATION OF BIRMINGHAM"/>
    <s v="547022"/>
    <s v="15199"/>
    <s v="53111501"/>
    <s v="0000057626"/>
    <s v="650PCF1"/>
    <s v="650PCF1"/>
    <s v="Putnamville Correctional Facil"/>
  </r>
  <r>
    <s v="00665"/>
    <s v="DOC, Wabash Valley Corr Fac"/>
    <d v="2018-05-28T00:00:00"/>
    <s v="0018552655"/>
    <x v="41"/>
    <n v="42"/>
    <s v="PR"/>
    <x v="2"/>
    <n v="897.12"/>
    <x v="4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5-28T00:00:00"/>
    <s v="0018552655"/>
    <x v="11"/>
    <n v="36"/>
    <s v="PR"/>
    <x v="2"/>
    <n v="768.96"/>
    <x v="1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5-28T00:00:00"/>
    <s v="0018552655"/>
    <x v="42"/>
    <n v="24"/>
    <s v="PR"/>
    <x v="2"/>
    <n v="512.64"/>
    <x v="4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5-28T00:00:00"/>
    <s v="0018552655"/>
    <x v="72"/>
    <n v="2"/>
    <s v="PR"/>
    <x v="2"/>
    <n v="42.72"/>
    <x v="7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5-28T00:00:00"/>
    <s v="0018552655"/>
    <x v="44"/>
    <n v="24"/>
    <s v="PR"/>
    <x v="2"/>
    <n v="512.64"/>
    <x v="44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5-28T00:00:00"/>
    <s v="0018552655"/>
    <x v="45"/>
    <n v="24"/>
    <s v="PR"/>
    <x v="2"/>
    <n v="512.64"/>
    <x v="45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5-28T00:00:00"/>
    <s v="0018552655"/>
    <x v="46"/>
    <n v="36"/>
    <s v="PR"/>
    <x v="2"/>
    <n v="768.96"/>
    <x v="46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01T00:00:00"/>
    <s v="0018552655"/>
    <x v="41"/>
    <n v="12"/>
    <s v="PR"/>
    <x v="2"/>
    <n v="256.32"/>
    <x v="41"/>
    <n v="2018"/>
    <s v="SHOE CORPORATION OF BIRMINGHAM"/>
    <s v="547022"/>
    <s v="15199"/>
    <s v="53111501"/>
    <s v="0000057626"/>
    <s v="665WVCF"/>
    <s v="665WVCF"/>
    <s v="Wabash Valley Correctional Fac"/>
  </r>
  <r>
    <s v="00667"/>
    <s v="DOC, Madison Bldg 15"/>
    <d v="2018-06-04T00:00:00"/>
    <s v="0018554225"/>
    <x v="78"/>
    <n v="12"/>
    <s v="PR"/>
    <x v="2"/>
    <n v="256.32"/>
    <x v="78"/>
    <n v="2018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6-04T00:00:00"/>
    <s v="0018554225"/>
    <x v="51"/>
    <n v="15"/>
    <s v="PR"/>
    <x v="2"/>
    <n v="320.39999999999998"/>
    <x v="51"/>
    <n v="2018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6-11T00:00:00"/>
    <s v="0018554225"/>
    <x v="66"/>
    <n v="8"/>
    <s v="PR"/>
    <x v="2"/>
    <n v="170.88"/>
    <x v="66"/>
    <n v="2018"/>
    <s v="SHOE CORPORATION OF BIRMINGHAM"/>
    <s v="547022"/>
    <s v="15199"/>
    <s v="53111501"/>
    <s v="0000057626"/>
    <s v="667MCF"/>
    <s v="667MCF"/>
    <s v="DOC, Madison Trans Bldg 15"/>
  </r>
  <r>
    <s v="00690"/>
    <s v="DOC, Plainfield Corr Fac"/>
    <d v="2018-06-07T00:00:00"/>
    <s v="0018554839"/>
    <x v="19"/>
    <n v="48"/>
    <s v="PR"/>
    <x v="2"/>
    <n v="1025.28"/>
    <x v="19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22"/>
    <n v="12"/>
    <s v="PR"/>
    <x v="2"/>
    <n v="256.32"/>
    <x v="22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23"/>
    <n v="12"/>
    <s v="PR"/>
    <x v="2"/>
    <n v="256.32"/>
    <x v="23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24"/>
    <n v="48"/>
    <s v="PR"/>
    <x v="2"/>
    <n v="1025.28"/>
    <x v="24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79"/>
    <n v="12"/>
    <s v="PR"/>
    <x v="2"/>
    <n v="256.32"/>
    <x v="79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80"/>
    <n v="12"/>
    <s v="PR"/>
    <x v="2"/>
    <n v="256.32"/>
    <x v="80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81"/>
    <n v="12"/>
    <s v="PR"/>
    <x v="2"/>
    <n v="256.32"/>
    <x v="81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28"/>
    <n v="24"/>
    <s v="PR"/>
    <x v="2"/>
    <n v="512.64"/>
    <x v="28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27"/>
    <n v="24"/>
    <s v="PR"/>
    <x v="2"/>
    <n v="512.64"/>
    <x v="27"/>
    <n v="2018"/>
    <s v="SHOE CORPORATION OF BIRMINGHAM"/>
    <s v="547022"/>
    <s v="15199"/>
    <s v="53111501"/>
    <s v="0000057626"/>
    <s v="690PCF1"/>
    <s v="690PCF1"/>
    <s v="DOC, Plainfield Correctional"/>
  </r>
  <r>
    <s v="00685"/>
    <s v="DOC, Rockville Corr Fac"/>
    <d v="2018-06-07T00:00:00"/>
    <s v="0018555008"/>
    <x v="52"/>
    <n v="12"/>
    <s v="PR"/>
    <x v="2"/>
    <n v="256.32"/>
    <x v="52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08"/>
    <x v="17"/>
    <n v="6"/>
    <s v="PR"/>
    <x v="2"/>
    <n v="128.16"/>
    <x v="1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08"/>
    <x v="6"/>
    <n v="12"/>
    <s v="PR"/>
    <x v="2"/>
    <n v="256.32"/>
    <x v="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08"/>
    <x v="18"/>
    <n v="14"/>
    <s v="PR"/>
    <x v="2"/>
    <n v="299.04000000000002"/>
    <x v="18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08"/>
    <x v="3"/>
    <n v="14"/>
    <s v="PR"/>
    <x v="2"/>
    <n v="299.04000000000002"/>
    <x v="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08"/>
    <x v="54"/>
    <n v="6"/>
    <s v="PR"/>
    <x v="2"/>
    <n v="128.16"/>
    <x v="54"/>
    <n v="2018"/>
    <s v="SHOE CORPORATION OF BIRMINGHAM"/>
    <s v="547022"/>
    <s v="15199"/>
    <s v="53111501"/>
    <s v="0000057626"/>
    <s v="685RCF"/>
    <s v="685RCF"/>
    <s v="Rockville Correctional Fac"/>
  </r>
  <r>
    <s v="00680"/>
    <s v="DOC, Westville Corr Fac"/>
    <d v="2018-06-08T00:00:00"/>
    <s v="0018555377"/>
    <x v="7"/>
    <n v="24"/>
    <s v="PR"/>
    <x v="2"/>
    <n v="512.64"/>
    <x v="7"/>
    <n v="2018"/>
    <s v="SHOE CORPORATION OF BIRMINGHAM"/>
    <s v="547022"/>
    <s v="15199"/>
    <s v="53111501"/>
    <s v="0000057626"/>
    <s v="680WCF1"/>
    <s v="680WCF1"/>
    <s v="DOC, Westville Corr Facility"/>
  </r>
  <r>
    <s v="00650"/>
    <s v="DOC, Putnamville Corr Fac"/>
    <d v="2018-06-13T00:00:00"/>
    <s v="0018555661"/>
    <x v="56"/>
    <n v="28"/>
    <s v="PR"/>
    <x v="2"/>
    <n v="598.08000000000004"/>
    <x v="56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6-13T00:00:00"/>
    <s v="0018555661"/>
    <x v="1"/>
    <n v="28"/>
    <s v="PR"/>
    <x v="2"/>
    <n v="598.08000000000004"/>
    <x v="1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6-13T00:00:00"/>
    <s v="0018555661"/>
    <x v="63"/>
    <n v="20"/>
    <s v="PR"/>
    <x v="2"/>
    <n v="427.2"/>
    <x v="63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6-13T00:00:00"/>
    <s v="0018555661"/>
    <x v="82"/>
    <n v="6"/>
    <s v="PR"/>
    <x v="2"/>
    <n v="128.16"/>
    <x v="82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7-10T00:00:00"/>
    <s v="0018555661"/>
    <x v="2"/>
    <n v="36"/>
    <s v="PR"/>
    <x v="2"/>
    <n v="768.96"/>
    <x v="2"/>
    <n v="2018"/>
    <s v="SHOE CORPORATION OF BIRMINGHAM"/>
    <s v="547022"/>
    <s v="15199"/>
    <s v="53111501"/>
    <s v="0000057626"/>
    <s v="650PCF1"/>
    <s v="650PCF1"/>
    <s v="Putnamville Correctional Facil"/>
  </r>
  <r>
    <s v="00615"/>
    <s v="DOC, Central Office IGCS"/>
    <d v="2018-06-12T00:00:00"/>
    <s v="0018555784"/>
    <x v="66"/>
    <n v="16"/>
    <s v="PR"/>
    <x v="2"/>
    <n v="341.76"/>
    <x v="66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48"/>
    <n v="16"/>
    <s v="PR"/>
    <x v="2"/>
    <n v="341.76"/>
    <x v="48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83"/>
    <n v="16"/>
    <s v="PR"/>
    <x v="2"/>
    <n v="341.76"/>
    <x v="83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78"/>
    <n v="14"/>
    <s v="PR"/>
    <x v="2"/>
    <n v="299.04000000000002"/>
    <x v="78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67"/>
    <n v="16"/>
    <s v="PR"/>
    <x v="2"/>
    <n v="341.76"/>
    <x v="67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49"/>
    <n v="16"/>
    <s v="PR"/>
    <x v="2"/>
    <n v="341.76"/>
    <x v="49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68"/>
    <n v="16"/>
    <s v="PR"/>
    <x v="2"/>
    <n v="341.76"/>
    <x v="68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50"/>
    <n v="16"/>
    <s v="PR"/>
    <x v="2"/>
    <n v="341.76"/>
    <x v="50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51"/>
    <n v="16"/>
    <s v="PR"/>
    <x v="2"/>
    <n v="341.76"/>
    <x v="51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84"/>
    <n v="16"/>
    <s v="PR"/>
    <x v="2"/>
    <n v="341.76"/>
    <x v="84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69"/>
    <n v="16"/>
    <s v="PR"/>
    <x v="2"/>
    <n v="341.76"/>
    <x v="69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7-24T00:00:00"/>
    <s v="0018555784"/>
    <x v="78"/>
    <n v="2"/>
    <s v="PR"/>
    <x v="2"/>
    <n v="42.72"/>
    <x v="78"/>
    <n v="2019"/>
    <s v="SHOE CORPORATION OF BIRMINGHAM"/>
    <s v="547022"/>
    <s v="15199"/>
    <s v="53111501"/>
    <s v="0000057626"/>
    <s v="667MCF"/>
    <s v="667MCF"/>
    <s v="DOC, Madison Trans Bldg 15"/>
  </r>
  <r>
    <s v="00665"/>
    <s v="DOC, Wabash Valley Corr Fac"/>
    <d v="2018-06-11T00:00:00"/>
    <s v="0018555836"/>
    <x v="15"/>
    <n v="48"/>
    <s v="PR"/>
    <x v="2"/>
    <n v="1025.28"/>
    <x v="15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1T00:00:00"/>
    <s v="0018555836"/>
    <x v="41"/>
    <n v="48"/>
    <s v="PR"/>
    <x v="2"/>
    <n v="1025.28"/>
    <x v="4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1T00:00:00"/>
    <s v="0018555836"/>
    <x v="11"/>
    <n v="24"/>
    <s v="PR"/>
    <x v="2"/>
    <n v="512.64"/>
    <x v="1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1T00:00:00"/>
    <s v="0018555836"/>
    <x v="42"/>
    <n v="12"/>
    <s v="PR"/>
    <x v="2"/>
    <n v="256.32"/>
    <x v="4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1T00:00:00"/>
    <s v="0018555836"/>
    <x v="72"/>
    <n v="24"/>
    <s v="PR"/>
    <x v="2"/>
    <n v="512.64"/>
    <x v="7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1T00:00:00"/>
    <s v="0018555836"/>
    <x v="13"/>
    <n v="12"/>
    <s v="PR"/>
    <x v="2"/>
    <n v="256.32"/>
    <x v="13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1T00:00:00"/>
    <s v="0018555836"/>
    <x v="43"/>
    <n v="3"/>
    <s v="PR"/>
    <x v="2"/>
    <n v="64.08"/>
    <x v="43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1T00:00:00"/>
    <s v="0018555836"/>
    <x v="14"/>
    <n v="3"/>
    <s v="PR"/>
    <x v="2"/>
    <n v="64.08"/>
    <x v="14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1T00:00:00"/>
    <s v="0018555836"/>
    <x v="47"/>
    <n v="24"/>
    <s v="PR"/>
    <x v="2"/>
    <n v="512.64"/>
    <x v="47"/>
    <n v="2018"/>
    <s v="SHOE CORPORATION OF BIRMINGHAM"/>
    <s v="547022"/>
    <s v="15199"/>
    <s v="53111501"/>
    <s v="0000057626"/>
    <s v="665WVCF"/>
    <s v="665WVCF"/>
    <s v="Wabash Valley Correctional Fac"/>
  </r>
  <r>
    <s v="00675"/>
    <s v="DOC, Branchville PO BOX"/>
    <d v="2018-06-12T00:00:00"/>
    <s v="0018555864"/>
    <x v="56"/>
    <n v="48"/>
    <s v="PR"/>
    <x v="2"/>
    <n v="1025.28"/>
    <x v="56"/>
    <n v="2018"/>
    <s v="SHOE CORPORATION OF BIRMINGHAM"/>
    <s v="547022"/>
    <s v="15199"/>
    <s v="53111501"/>
    <s v="0000057626"/>
    <s v="675BCF"/>
    <s v="675BCF"/>
    <s v="Branchville Correctional Fac"/>
  </r>
  <r>
    <s v="00615"/>
    <s v="DOC, Central Office IGCS"/>
    <d v="2018-06-12T00:00:00"/>
    <s v="0018555939"/>
    <x v="19"/>
    <n v="10"/>
    <s v="PR"/>
    <x v="2"/>
    <n v="213.6"/>
    <x v="19"/>
    <n v="2018"/>
    <s v="SHOE CORPORATION OF BIRMINGHAM"/>
    <s v="547022"/>
    <s v="15199"/>
    <s v="53111501"/>
    <s v="0000057626"/>
    <s v="615DOC4"/>
    <s v="615DOC4"/>
    <s v="DOC, Edinburgh Cor Fac"/>
  </r>
  <r>
    <s v="00615"/>
    <s v="DOC, Central Office IGCS"/>
    <d v="2018-06-12T00:00:00"/>
    <s v="0018555939"/>
    <x v="20"/>
    <n v="10"/>
    <s v="PR"/>
    <x v="2"/>
    <n v="213.6"/>
    <x v="20"/>
    <n v="2018"/>
    <s v="SHOE CORPORATION OF BIRMINGHAM"/>
    <s v="547022"/>
    <s v="15199"/>
    <s v="53111501"/>
    <s v="0000057626"/>
    <s v="615DOC4"/>
    <s v="615DOC4"/>
    <s v="DOC, Edinburgh Cor Fac"/>
  </r>
  <r>
    <s v="00615"/>
    <s v="DOC, Central Office IGCS"/>
    <d v="2018-06-12T00:00:00"/>
    <s v="0018555939"/>
    <x v="21"/>
    <n v="10"/>
    <s v="PR"/>
    <x v="2"/>
    <n v="213.6"/>
    <x v="21"/>
    <n v="2018"/>
    <s v="SHOE CORPORATION OF BIRMINGHAM"/>
    <s v="547022"/>
    <s v="15199"/>
    <s v="53111501"/>
    <s v="0000057626"/>
    <s v="615DOC4"/>
    <s v="615DOC4"/>
    <s v="DOC, Edinburgh Cor Fac"/>
  </r>
  <r>
    <s v="00615"/>
    <s v="DOC, Central Office IGCS"/>
    <d v="2018-06-12T00:00:00"/>
    <s v="0018555939"/>
    <x v="22"/>
    <n v="4"/>
    <s v="PR"/>
    <x v="2"/>
    <n v="85.44"/>
    <x v="22"/>
    <n v="2018"/>
    <s v="SHOE CORPORATION OF BIRMINGHAM"/>
    <s v="547022"/>
    <s v="15199"/>
    <s v="53111501"/>
    <s v="0000057626"/>
    <s v="615DOC4"/>
    <s v="615DOC4"/>
    <s v="DOC, Edinburgh Cor Fac"/>
  </r>
  <r>
    <s v="00615"/>
    <s v="DOC, Central Office IGCS"/>
    <d v="2018-06-12T00:00:00"/>
    <s v="0018555939"/>
    <x v="26"/>
    <n v="10"/>
    <s v="PR"/>
    <x v="2"/>
    <n v="213.6"/>
    <x v="26"/>
    <n v="2018"/>
    <s v="SHOE CORPORATION OF BIRMINGHAM"/>
    <s v="547022"/>
    <s v="15199"/>
    <s v="53111501"/>
    <s v="0000057626"/>
    <s v="615DOC4"/>
    <s v="615DOC4"/>
    <s v="DOC, Edinburgh Cor Fac"/>
  </r>
  <r>
    <s v="00615"/>
    <s v="DOC, Central Office IGCS"/>
    <d v="2018-06-12T00:00:00"/>
    <s v="0018555939"/>
    <x v="28"/>
    <n v="10"/>
    <s v="PR"/>
    <x v="2"/>
    <n v="213.6"/>
    <x v="28"/>
    <n v="2018"/>
    <s v="SHOE CORPORATION OF BIRMINGHAM"/>
    <s v="547022"/>
    <s v="15199"/>
    <s v="53111501"/>
    <s v="0000057626"/>
    <s v="615DOC4"/>
    <s v="615DOC4"/>
    <s v="DOC, Edinburgh Cor Fac"/>
  </r>
  <r>
    <s v="00615"/>
    <s v="DOC, Central Office IGCS"/>
    <d v="2018-06-12T00:00:00"/>
    <s v="0018555939"/>
    <x v="27"/>
    <n v="10"/>
    <s v="PR"/>
    <x v="2"/>
    <n v="213.6"/>
    <x v="27"/>
    <n v="2018"/>
    <s v="SHOE CORPORATION OF BIRMINGHAM"/>
    <s v="547022"/>
    <s v="15199"/>
    <s v="53111501"/>
    <s v="0000057626"/>
    <s v="615DOC4"/>
    <s v="615DOC4"/>
    <s v="DOC, Edinburgh Cor Fac"/>
  </r>
  <r>
    <s v="00665"/>
    <s v="DOC, Wabash Valley Corr Fac"/>
    <d v="2018-06-18T00:00:00"/>
    <s v="0018556721"/>
    <x v="15"/>
    <n v="24"/>
    <s v="PR"/>
    <x v="2"/>
    <n v="512.64"/>
    <x v="15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8T00:00:00"/>
    <s v="0018556721"/>
    <x v="11"/>
    <n v="24"/>
    <s v="PR"/>
    <x v="2"/>
    <n v="512.64"/>
    <x v="1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8T00:00:00"/>
    <s v="0018556721"/>
    <x v="47"/>
    <n v="24"/>
    <s v="PR"/>
    <x v="2"/>
    <n v="512.64"/>
    <x v="47"/>
    <n v="2018"/>
    <s v="SHOE CORPORATION OF BIRMINGHAM"/>
    <s v="547022"/>
    <s v="15199"/>
    <s v="53111501"/>
    <s v="0000057626"/>
    <s v="665WVCF"/>
    <s v="665WVCF"/>
    <s v="Wabash Valley Correctional Fac"/>
  </r>
  <r>
    <s v="00615"/>
    <s v="DOC, Central Office IGCS"/>
    <d v="2018-09-04T00:00:00"/>
    <s v="0018556918"/>
    <x v="56"/>
    <n v="40"/>
    <s v="PR"/>
    <x v="2"/>
    <n v="854.4"/>
    <x v="56"/>
    <n v="2019"/>
    <s v="SHOE CORPORATION OF BIRMINGHAM"/>
    <s v="547022"/>
    <s v="15199"/>
    <s v="53111501"/>
    <s v="0000057626"/>
    <s v="650PCF1"/>
    <s v="650PCF1"/>
    <s v="Putnamville Correctional Facil"/>
  </r>
  <r>
    <s v="00615"/>
    <s v="DOC, Central Office IGCS"/>
    <d v="2018-09-04T00:00:00"/>
    <s v="0018556918"/>
    <x v="1"/>
    <n v="40"/>
    <s v="PR"/>
    <x v="2"/>
    <n v="854.4"/>
    <x v="1"/>
    <n v="2019"/>
    <s v="SHOE CORPORATION OF BIRMINGHAM"/>
    <s v="547022"/>
    <s v="15199"/>
    <s v="53111501"/>
    <s v="0000057626"/>
    <s v="650PCF1"/>
    <s v="650PCF1"/>
    <s v="Putnamville Correctional Facil"/>
  </r>
  <r>
    <s v="00680"/>
    <s v="DOC, Westville Corr Fac"/>
    <d v="2018-06-25T00:00:00"/>
    <s v="0018558622"/>
    <x v="29"/>
    <n v="48"/>
    <s v="PR"/>
    <x v="2"/>
    <n v="1025.28"/>
    <x v="29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6-25T00:00:00"/>
    <s v="0018558622"/>
    <x v="30"/>
    <n v="48"/>
    <s v="PR"/>
    <x v="2"/>
    <n v="1025.28"/>
    <x v="30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6-25T00:00:00"/>
    <s v="0018558622"/>
    <x v="7"/>
    <n v="48"/>
    <s v="PR"/>
    <x v="2"/>
    <n v="1025.28"/>
    <x v="7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6-25T00:00:00"/>
    <s v="0018558622"/>
    <x v="34"/>
    <n v="48"/>
    <s v="PR"/>
    <x v="2"/>
    <n v="1025.28"/>
    <x v="34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6-25T00:00:00"/>
    <s v="0018558622"/>
    <x v="35"/>
    <n v="48"/>
    <s v="PR"/>
    <x v="2"/>
    <n v="1025.28"/>
    <x v="35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6-25T00:00:00"/>
    <s v="0018558622"/>
    <x v="36"/>
    <n v="24"/>
    <s v="PR"/>
    <x v="2"/>
    <n v="512.64"/>
    <x v="36"/>
    <n v="2018"/>
    <s v="SHOE CORPORATION OF BIRMINGHAM"/>
    <s v="547022"/>
    <s v="15199"/>
    <s v="53111501"/>
    <s v="0000057626"/>
    <s v="680WCF1"/>
    <s v="680WCF1"/>
    <s v="DOC, Westville Corr Facility"/>
  </r>
  <r>
    <s v="00685"/>
    <s v="DOC, Rockville Corr Fac"/>
    <d v="2018-06-27T00:00:00"/>
    <s v="0018558723"/>
    <x v="52"/>
    <n v="6"/>
    <s v="PR"/>
    <x v="2"/>
    <n v="128.16"/>
    <x v="52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7T00:00:00"/>
    <s v="0018558723"/>
    <x v="16"/>
    <n v="6"/>
    <s v="PR"/>
    <x v="2"/>
    <n v="128.16"/>
    <x v="1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7T00:00:00"/>
    <s v="0018558723"/>
    <x v="5"/>
    <n v="12"/>
    <s v="PR"/>
    <x v="2"/>
    <n v="256.32"/>
    <x v="5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7T00:00:00"/>
    <s v="0018558723"/>
    <x v="53"/>
    <n v="6"/>
    <s v="PR"/>
    <x v="2"/>
    <n v="128.16"/>
    <x v="53"/>
    <n v="2018"/>
    <s v="SHOE CORPORATION OF BIRMINGHAM"/>
    <s v="547022"/>
    <s v="15199"/>
    <s v="53111501"/>
    <s v="0000057626"/>
    <s v="685RCF"/>
    <s v="685RCF"/>
    <s v="Rockville Correctional Fac"/>
  </r>
  <r>
    <s v="00615"/>
    <s v="DOC, Central Office IGCS"/>
    <d v="2018-08-01T00:00:00"/>
    <s v="0018559037"/>
    <x v="30"/>
    <n v="114"/>
    <s v="PR"/>
    <x v="2"/>
    <n v="2435.04"/>
    <x v="30"/>
    <n v="2019"/>
    <s v="SHOE CORPORATION OF BIRMINGHAM"/>
    <s v="547022"/>
    <s v="15199"/>
    <s v="53111501"/>
    <s v="0000057626"/>
    <s v="680WCF1"/>
    <s v="680WCF1"/>
    <s v="DOC, Westville Corr Facility"/>
  </r>
  <r>
    <s v="00615"/>
    <s v="DOC, Central Office IGCS"/>
    <d v="2018-08-01T00:00:00"/>
    <s v="0018559037"/>
    <x v="31"/>
    <n v="114"/>
    <s v="PR"/>
    <x v="2"/>
    <n v="2435.04"/>
    <x v="31"/>
    <n v="2019"/>
    <s v="SHOE CORPORATION OF BIRMINGHAM"/>
    <s v="547022"/>
    <s v="15199"/>
    <s v="53111501"/>
    <s v="0000057626"/>
    <s v="680WCF1"/>
    <s v="680WCF1"/>
    <s v="DOC, Westville Corr Facility"/>
  </r>
  <r>
    <s v="00615"/>
    <s v="DOC, Central Office IGCS"/>
    <d v="2018-08-01T00:00:00"/>
    <s v="0018559037"/>
    <x v="7"/>
    <n v="48"/>
    <s v="PR"/>
    <x v="2"/>
    <n v="1025.28"/>
    <x v="7"/>
    <n v="2019"/>
    <s v="SHOE CORPORATION OF BIRMINGHAM"/>
    <s v="547022"/>
    <s v="15199"/>
    <s v="53111501"/>
    <s v="0000057626"/>
    <s v="680WCF1"/>
    <s v="680WCF1"/>
    <s v="DOC, Westville Corr Facility"/>
  </r>
  <r>
    <s v="00615"/>
    <s v="DOC, Central Office IGCS"/>
    <d v="2018-08-01T00:00:00"/>
    <s v="0018559037"/>
    <x v="85"/>
    <n v="48"/>
    <s v="PR"/>
    <x v="2"/>
    <n v="1025.28"/>
    <x v="85"/>
    <n v="2019"/>
    <s v="SHOE CORPORATION OF BIRMINGHAM"/>
    <s v="547022"/>
    <s v="15199"/>
    <s v="53111501"/>
    <s v="0000057626"/>
    <s v="680WCF1"/>
    <s v="680WCF1"/>
    <s v="DOC, Westville Corr Facility"/>
  </r>
  <r>
    <s v="00615"/>
    <s v="DOC, Central Office IGCS"/>
    <d v="2018-08-01T00:00:00"/>
    <s v="0018559037"/>
    <x v="9"/>
    <n v="48"/>
    <s v="PR"/>
    <x v="2"/>
    <n v="1025.28"/>
    <x v="9"/>
    <n v="2019"/>
    <s v="SHOE CORPORATION OF BIRMINGHAM"/>
    <s v="547022"/>
    <s v="15199"/>
    <s v="53111501"/>
    <s v="0000057626"/>
    <s v="680WCF1"/>
    <s v="680WCF1"/>
    <s v="DOC, Westville Corr Facility"/>
  </r>
  <r>
    <s v="00685"/>
    <s v="DOC, Rockville Corr Fac"/>
    <d v="2018-06-19T00:00:00"/>
    <s v="0020000002"/>
    <x v="70"/>
    <n v="4"/>
    <s v="PR"/>
    <x v="2"/>
    <n v="85.44"/>
    <x v="7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19T00:00:00"/>
    <s v="0020000002"/>
    <x v="18"/>
    <n v="6"/>
    <s v="PR"/>
    <x v="2"/>
    <n v="128.16"/>
    <x v="1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19T00:00:00"/>
    <s v="0020000002"/>
    <x v="3"/>
    <n v="6"/>
    <s v="PR"/>
    <x v="2"/>
    <n v="128.16"/>
    <x v="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19T00:00:00"/>
    <s v="0020000002"/>
    <x v="55"/>
    <n v="6"/>
    <s v="PR"/>
    <x v="2"/>
    <n v="128.16"/>
    <x v="55"/>
    <n v="2019"/>
    <s v="SHOE CORPORATION OF BIRMINGHAM"/>
    <s v="547022"/>
    <s v="15199"/>
    <s v="53111501"/>
    <s v="0000057626"/>
    <s v="685RCF"/>
    <s v="685RCF"/>
    <s v="Rockville Correctional Fac"/>
  </r>
  <r>
    <s v="00614"/>
    <s v="DOC, Chain O'Lakes"/>
    <d v="2018-06-28T00:00:00"/>
    <s v="0020000015"/>
    <x v="21"/>
    <n v="4"/>
    <s v="PR"/>
    <x v="2"/>
    <n v="85.44"/>
    <x v="21"/>
    <n v="2019"/>
    <s v="SHOE CORPORATION OF BIRMINGHAM"/>
    <s v="547022"/>
    <s v="15199"/>
    <s v="53111501"/>
    <s v="0000057626"/>
    <s v="614DOC01"/>
    <s v="614DOC01"/>
    <s v="DOC, Chain O'Lakes"/>
  </r>
  <r>
    <s v="00614"/>
    <s v="DOC, Chain O'Lakes"/>
    <d v="2018-06-28T00:00:00"/>
    <s v="0020000015"/>
    <x v="22"/>
    <n v="4"/>
    <s v="PR"/>
    <x v="2"/>
    <n v="85.44"/>
    <x v="22"/>
    <n v="2019"/>
    <s v="SHOE CORPORATION OF BIRMINGHAM"/>
    <s v="547022"/>
    <s v="15199"/>
    <s v="53111501"/>
    <s v="0000057626"/>
    <s v="614DOC01"/>
    <s v="614DOC01"/>
    <s v="DOC, Chain O'Lakes"/>
  </r>
  <r>
    <s v="00685"/>
    <s v="DOC, Rockville Corr Fac"/>
    <d v="2018-06-29T00:00:00"/>
    <s v="0020000042"/>
    <x v="86"/>
    <n v="6"/>
    <s v="PR"/>
    <x v="2"/>
    <n v="128.16"/>
    <x v="8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2"/>
    <x v="16"/>
    <n v="12"/>
    <s v="PR"/>
    <x v="2"/>
    <n v="256.32"/>
    <x v="1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2"/>
    <x v="53"/>
    <n v="12"/>
    <s v="PR"/>
    <x v="2"/>
    <n v="256.32"/>
    <x v="5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2"/>
    <x v="17"/>
    <n v="18"/>
    <s v="PR"/>
    <x v="2"/>
    <n v="384.48"/>
    <x v="1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2"/>
    <x v="6"/>
    <n v="18"/>
    <s v="PR"/>
    <x v="2"/>
    <n v="384.48"/>
    <x v="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2"/>
    <x v="3"/>
    <n v="24"/>
    <s v="PR"/>
    <x v="2"/>
    <n v="512.64"/>
    <x v="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2"/>
    <x v="54"/>
    <n v="12"/>
    <s v="PR"/>
    <x v="2"/>
    <n v="256.32"/>
    <x v="5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2"/>
    <x v="55"/>
    <n v="12"/>
    <s v="PR"/>
    <x v="2"/>
    <n v="256.32"/>
    <x v="5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7T00:00:00"/>
    <s v="0020000042"/>
    <x v="18"/>
    <n v="24"/>
    <s v="PR"/>
    <x v="2"/>
    <n v="512.64"/>
    <x v="18"/>
    <n v="2019"/>
    <s v="SHOE CORPORATION OF BIRMINGHAM"/>
    <s v="547022"/>
    <s v="15199"/>
    <s v="53111501"/>
    <s v="0000057626"/>
    <s v="685RCF"/>
    <s v="685RCF"/>
    <s v="Rockville Correctional Fac"/>
  </r>
  <r>
    <s v="00640"/>
    <s v="DOC, IWP CORRECTIONAL FAC"/>
    <d v="2018-07-12T00:00:00"/>
    <s v="0020000047"/>
    <x v="17"/>
    <n v="6"/>
    <s v="PR"/>
    <x v="2"/>
    <n v="128.16"/>
    <x v="17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7-12T00:00:00"/>
    <s v="0020000047"/>
    <x v="6"/>
    <n v="6"/>
    <s v="PR"/>
    <x v="2"/>
    <n v="128.16"/>
    <x v="6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7-12T00:00:00"/>
    <s v="0020000047"/>
    <x v="3"/>
    <n v="12"/>
    <s v="PR"/>
    <x v="2"/>
    <n v="256.32"/>
    <x v="3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7-12T00:00:00"/>
    <s v="0020000047"/>
    <x v="55"/>
    <n v="12"/>
    <s v="PR"/>
    <x v="2"/>
    <n v="256.32"/>
    <x v="55"/>
    <n v="2019"/>
    <s v="SHOE CORPORATION OF BIRMINGHAM"/>
    <s v="547022"/>
    <s v="15199"/>
    <s v="53111501"/>
    <s v="0000057626"/>
    <s v="640IWP"/>
    <s v="640IWP"/>
    <s v="Indiana Women's Prison"/>
  </r>
  <r>
    <s v="00665"/>
    <s v="DOC, Wabash Valley Corr Fac"/>
    <d v="2018-07-23T00:00:00"/>
    <s v="0020000061"/>
    <x v="12"/>
    <n v="48"/>
    <s v="PR"/>
    <x v="2"/>
    <n v="1025.28"/>
    <x v="12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7-23T00:00:00"/>
    <s v="0020000061"/>
    <x v="42"/>
    <n v="24"/>
    <s v="PR"/>
    <x v="2"/>
    <n v="512.64"/>
    <x v="42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7-23T00:00:00"/>
    <s v="0020000061"/>
    <x v="87"/>
    <n v="3"/>
    <s v="PR"/>
    <x v="2"/>
    <n v="64.08"/>
    <x v="87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7-23T00:00:00"/>
    <s v="0020000061"/>
    <x v="45"/>
    <n v="12"/>
    <s v="PR"/>
    <x v="2"/>
    <n v="256.32"/>
    <x v="45"/>
    <n v="2019"/>
    <s v="SHOE CORPORATION OF BIRMINGHAM"/>
    <s v="547022"/>
    <s v="15199"/>
    <s v="53111501"/>
    <s v="0000057626"/>
    <s v="665WVCF"/>
    <s v="665WVCF"/>
    <s v="Wabash Valley Correctional Fac"/>
  </r>
  <r>
    <s v="00685"/>
    <s v="DOC, Rockville Corr Fac"/>
    <d v="2018-07-11T00:00:00"/>
    <s v="0020000076"/>
    <x v="52"/>
    <n v="12"/>
    <s v="PR"/>
    <x v="2"/>
    <n v="256.32"/>
    <x v="52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1T00:00:00"/>
    <s v="0020000076"/>
    <x v="55"/>
    <n v="24"/>
    <s v="PR"/>
    <x v="2"/>
    <n v="512.64"/>
    <x v="55"/>
    <n v="2019"/>
    <s v="SHOE CORPORATION OF BIRMINGHAM"/>
    <s v="547022"/>
    <s v="15199"/>
    <s v="53111501"/>
    <s v="0000057626"/>
    <s v="685RCF"/>
    <s v="685RCF"/>
    <s v="Rockville Correctional Fac"/>
  </r>
  <r>
    <s v="00667"/>
    <s v="DOC, Madison Bldg 15"/>
    <d v="2018-11-27T00:00:00"/>
    <s v="0020000082"/>
    <x v="51"/>
    <n v="20"/>
    <s v="PR"/>
    <x v="2"/>
    <n v="427.2"/>
    <x v="51"/>
    <n v="2019"/>
    <s v="SHOE CORPORATION OF BIRMINGHAM"/>
    <s v="547022"/>
    <s v="15199"/>
    <s v="53111501"/>
    <s v="0000057626"/>
    <s v="667MCF"/>
    <s v="667MCF"/>
    <s v="DOC, Madison Trans Bldg 15"/>
  </r>
  <r>
    <s v="00650"/>
    <s v="DOC, Putnamville Corr Fac"/>
    <d v="2018-07-17T00:00:00"/>
    <s v="0020000083"/>
    <x v="56"/>
    <n v="36"/>
    <s v="PR"/>
    <x v="2"/>
    <n v="768.96"/>
    <x v="56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7-17T00:00:00"/>
    <s v="0020000083"/>
    <x v="1"/>
    <n v="29"/>
    <s v="PR"/>
    <x v="2"/>
    <n v="619.44000000000005"/>
    <x v="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7-17T00:00:00"/>
    <s v="0020000083"/>
    <x v="2"/>
    <n v="24"/>
    <s v="PR"/>
    <x v="2"/>
    <n v="512.64"/>
    <x v="2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7-17T00:00:00"/>
    <s v="0020000083"/>
    <x v="63"/>
    <n v="12"/>
    <s v="PR"/>
    <x v="2"/>
    <n v="256.32"/>
    <x v="63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7-17T00:00:00"/>
    <s v="0020000083"/>
    <x v="0"/>
    <n v="12"/>
    <s v="PR"/>
    <x v="2"/>
    <n v="256.32"/>
    <x v="0"/>
    <n v="2019"/>
    <s v="SHOE CORPORATION OF BIRMINGHAM"/>
    <s v="547022"/>
    <s v="15199"/>
    <s v="53111501"/>
    <s v="0000057626"/>
    <s v="650PCF1"/>
    <s v="650PCF1"/>
    <s v="Putnamville Correctional Facil"/>
  </r>
  <r>
    <s v="00618"/>
    <s v="DOC, Miami Correctional Fac"/>
    <d v="2018-07-26T00:00:00"/>
    <s v="0020000089"/>
    <x v="9"/>
    <n v="12"/>
    <s v="PR"/>
    <x v="2"/>
    <n v="256.32"/>
    <x v="9"/>
    <n v="2019"/>
    <s v="SHOE CORPORATION OF BIRMINGHAM"/>
    <s v="547022"/>
    <s v="15199"/>
    <s v="53111501"/>
    <s v="0000057626"/>
    <s v="618MCF1"/>
    <s v="618MCF1"/>
    <s v="Miami Cor Fac. Warehouse Build"/>
  </r>
  <r>
    <s v="00680"/>
    <s v="DOC, Westville Corr Fac"/>
    <d v="2018-07-27T00:00:00"/>
    <s v="0020000089"/>
    <x v="29"/>
    <n v="27"/>
    <s v="PR"/>
    <x v="2"/>
    <n v="576.72"/>
    <x v="29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7-27T00:00:00"/>
    <s v="0020000089"/>
    <x v="29"/>
    <n v="33"/>
    <s v="PR"/>
    <x v="2"/>
    <n v="704.88"/>
    <x v="29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7-27T00:00:00"/>
    <s v="0020000089"/>
    <x v="39"/>
    <n v="12"/>
    <s v="PR"/>
    <x v="2"/>
    <n v="256.32"/>
    <x v="39"/>
    <n v="2019"/>
    <s v="SHOE CORPORATION OF BIRMINGHAM"/>
    <s v="547022"/>
    <s v="15199"/>
    <s v="53111501"/>
    <s v="0000057626"/>
    <s v="680WCF1"/>
    <s v="680WCF1"/>
    <s v="DOC, Westville Corr Facility"/>
  </r>
  <r>
    <s v="00614"/>
    <s v="DOC, Chain O'Lakes"/>
    <d v="2018-10-15T00:00:00"/>
    <s v="0020000091"/>
    <x v="19"/>
    <n v="5"/>
    <s v="PR"/>
    <x v="2"/>
    <n v="106.8"/>
    <x v="19"/>
    <n v="2019"/>
    <s v="SHOE CORPORATION OF BIRMINGHAM"/>
    <s v="547022"/>
    <s v="15199"/>
    <s v="53111501"/>
    <s v="0000057626"/>
    <s v="614DOC01"/>
    <s v="614DOC01"/>
    <s v="DOC, Chain O'Lakes"/>
  </r>
  <r>
    <s v="00614"/>
    <s v="DOC, Chain O'Lakes"/>
    <d v="2018-10-15T00:00:00"/>
    <s v="0020000091"/>
    <x v="21"/>
    <n v="5"/>
    <s v="PR"/>
    <x v="2"/>
    <n v="106.8"/>
    <x v="21"/>
    <n v="2019"/>
    <s v="SHOE CORPORATION OF BIRMINGHAM"/>
    <s v="547022"/>
    <s v="15199"/>
    <s v="53111501"/>
    <s v="0000057626"/>
    <s v="614DOC01"/>
    <s v="614DOC01"/>
    <s v="DOC, Chain O'Lakes"/>
  </r>
  <r>
    <s v="00614"/>
    <s v="DOC, Chain O'Lakes"/>
    <d v="2018-10-15T00:00:00"/>
    <s v="0020000091"/>
    <x v="88"/>
    <n v="2"/>
    <s v="PR"/>
    <x v="2"/>
    <n v="42.72"/>
    <x v="88"/>
    <n v="2019"/>
    <s v="SHOE CORPORATION OF BIRMINGHAM"/>
    <s v="547022"/>
    <s v="15199"/>
    <s v="53111501"/>
    <s v="0000057626"/>
    <s v="614DOC01"/>
    <s v="614DOC01"/>
    <s v="DOC, Chain O'Lakes"/>
  </r>
  <r>
    <s v="00685"/>
    <s v="DOC, Rockville Corr Fac"/>
    <d v="2018-07-24T00:00:00"/>
    <s v="0020000112"/>
    <x v="89"/>
    <n v="6"/>
    <s v="PR"/>
    <x v="2"/>
    <n v="128.16"/>
    <x v="8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24T00:00:00"/>
    <s v="0020000112"/>
    <x v="90"/>
    <n v="6"/>
    <s v="PR"/>
    <x v="2"/>
    <n v="128.16"/>
    <x v="9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24T00:00:00"/>
    <s v="0020000112"/>
    <x v="54"/>
    <n v="12"/>
    <s v="PR"/>
    <x v="2"/>
    <n v="256.32"/>
    <x v="54"/>
    <n v="2019"/>
    <s v="SHOE CORPORATION OF BIRMINGHAM"/>
    <s v="547022"/>
    <s v="15199"/>
    <s v="53111501"/>
    <s v="0000057626"/>
    <s v="685RCF"/>
    <s v="685RCF"/>
    <s v="Rockville Correctional Fac"/>
  </r>
  <r>
    <s v="00675"/>
    <s v="DOC, Branchville PO BOX"/>
    <d v="2018-08-23T00:00:00"/>
    <s v="0020000128"/>
    <x v="56"/>
    <n v="120"/>
    <s v="PR"/>
    <x v="2"/>
    <n v="2563.1999999999998"/>
    <x v="56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8-23T00:00:00"/>
    <s v="0020000128"/>
    <x v="1"/>
    <n v="120"/>
    <s v="PR"/>
    <x v="2"/>
    <n v="2563.1999999999998"/>
    <x v="1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8-23T00:00:00"/>
    <s v="0020000128"/>
    <x v="63"/>
    <n v="48"/>
    <s v="PR"/>
    <x v="2"/>
    <n v="1025.28"/>
    <x v="63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8-23T00:00:00"/>
    <s v="0020000128"/>
    <x v="68"/>
    <n v="6"/>
    <s v="PR"/>
    <x v="2"/>
    <n v="128.16"/>
    <x v="68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8-23T00:00:00"/>
    <s v="0020000128"/>
    <x v="0"/>
    <n v="84"/>
    <s v="PR"/>
    <x v="2"/>
    <n v="1794.24"/>
    <x v="0"/>
    <n v="2019"/>
    <s v="SHOE CORPORATION OF BIRMINGHAM"/>
    <s v="547022"/>
    <s v="15199"/>
    <s v="53111501"/>
    <s v="0000057626"/>
    <s v="675BCF"/>
    <s v="675BCF"/>
    <s v="Branchville Correctional Fac"/>
  </r>
  <r>
    <s v="00620"/>
    <s v="DOC, Indiana State Prison"/>
    <d v="2018-07-27T00:00:00"/>
    <s v="0020000132"/>
    <x v="29"/>
    <n v="12"/>
    <s v="PR"/>
    <x v="2"/>
    <n v="256.32"/>
    <x v="29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7-27T00:00:00"/>
    <s v="0020000132"/>
    <x v="8"/>
    <n v="12"/>
    <s v="PR"/>
    <x v="2"/>
    <n v="256.32"/>
    <x v="8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7-27T00:00:00"/>
    <s v="0020000132"/>
    <x v="75"/>
    <n v="12"/>
    <s v="PR"/>
    <x v="2"/>
    <n v="256.32"/>
    <x v="75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7-27T00:00:00"/>
    <s v="0020000132"/>
    <x v="39"/>
    <n v="12"/>
    <s v="PR"/>
    <x v="2"/>
    <n v="256.32"/>
    <x v="39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7-27T00:00:00"/>
    <s v="0020000132"/>
    <x v="34"/>
    <n v="12"/>
    <s v="PR"/>
    <x v="2"/>
    <n v="256.32"/>
    <x v="34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7-27T00:00:00"/>
    <s v="0020000132"/>
    <x v="35"/>
    <n v="24"/>
    <s v="PR"/>
    <x v="2"/>
    <n v="512.64"/>
    <x v="35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7-27T00:00:00"/>
    <s v="0020000132"/>
    <x v="36"/>
    <n v="24"/>
    <s v="PR"/>
    <x v="2"/>
    <n v="512.64"/>
    <x v="36"/>
    <n v="2019"/>
    <s v="SHOE CORPORATION OF BIRMINGHAM"/>
    <s v="547022"/>
    <s v="15199"/>
    <s v="53111501"/>
    <s v="0000057626"/>
    <s v="620ISPRSN"/>
    <s v="620ISPRSN"/>
    <s v="Indiana State Prison"/>
  </r>
  <r>
    <s v="00650"/>
    <s v="DOC, Putnamville Corr Fac"/>
    <d v="2018-10-11T00:00:00"/>
    <s v="0020000141"/>
    <x v="56"/>
    <n v="60"/>
    <s v="PR"/>
    <x v="2"/>
    <n v="1281.5999999999999"/>
    <x v="56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11T00:00:00"/>
    <s v="0020000141"/>
    <x v="1"/>
    <n v="68"/>
    <s v="PR"/>
    <x v="2"/>
    <n v="1452.48"/>
    <x v="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11T00:00:00"/>
    <s v="0020000141"/>
    <x v="2"/>
    <n v="48"/>
    <s v="PR"/>
    <x v="2"/>
    <n v="1025.28"/>
    <x v="2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11T00:00:00"/>
    <s v="0020000141"/>
    <x v="63"/>
    <n v="12"/>
    <s v="PR"/>
    <x v="2"/>
    <n v="256.32"/>
    <x v="63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11T00:00:00"/>
    <s v="0020000141"/>
    <x v="0"/>
    <n v="52"/>
    <s v="PR"/>
    <x v="2"/>
    <n v="1110.72"/>
    <x v="0"/>
    <n v="2019"/>
    <s v="SHOE CORPORATION OF BIRMINGHAM"/>
    <s v="547022"/>
    <s v="15199"/>
    <s v="53111501"/>
    <s v="0000057626"/>
    <s v="650PCF1"/>
    <s v="650PCF1"/>
    <s v="Putnamville Correctional Facil"/>
  </r>
  <r>
    <s v="00685"/>
    <s v="DOC, Rockville Corr Fac"/>
    <d v="2018-08-10T00:00:00"/>
    <s v="0020000158"/>
    <x v="52"/>
    <n v="12"/>
    <s v="PR"/>
    <x v="2"/>
    <n v="256.32"/>
    <x v="52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8"/>
    <x v="5"/>
    <n v="12"/>
    <s v="PR"/>
    <x v="2"/>
    <n v="256.32"/>
    <x v="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8"/>
    <x v="53"/>
    <n v="6"/>
    <s v="PR"/>
    <x v="2"/>
    <n v="128.16"/>
    <x v="5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8"/>
    <x v="17"/>
    <n v="24"/>
    <s v="PR"/>
    <x v="2"/>
    <n v="512.64"/>
    <x v="1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8"/>
    <x v="6"/>
    <n v="18"/>
    <s v="PR"/>
    <x v="2"/>
    <n v="384.48"/>
    <x v="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8"/>
    <x v="18"/>
    <n v="12"/>
    <s v="PR"/>
    <x v="2"/>
    <n v="256.32"/>
    <x v="1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8"/>
    <x v="3"/>
    <n v="25"/>
    <s v="PR"/>
    <x v="2"/>
    <n v="534"/>
    <x v="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8"/>
    <x v="55"/>
    <n v="12"/>
    <s v="PR"/>
    <x v="2"/>
    <n v="256.32"/>
    <x v="55"/>
    <n v="2019"/>
    <s v="SHOE CORPORATION OF BIRMINGHAM"/>
    <s v="547022"/>
    <s v="15199"/>
    <s v="53111501"/>
    <s v="0000057626"/>
    <s v="685RCF"/>
    <s v="685RCF"/>
    <s v="Rockville Correctional Fac"/>
  </r>
  <r>
    <s v="00667"/>
    <s v="DOC, Madison Bldg 15"/>
    <d v="2018-08-29T00:00:00"/>
    <s v="0020000162"/>
    <x v="48"/>
    <n v="8"/>
    <s v="PR"/>
    <x v="2"/>
    <n v="170.88"/>
    <x v="48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8-29T00:00:00"/>
    <s v="0020000162"/>
    <x v="49"/>
    <n v="12"/>
    <s v="PR"/>
    <x v="2"/>
    <n v="256.32"/>
    <x v="49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8-29T00:00:00"/>
    <s v="0020000162"/>
    <x v="68"/>
    <n v="16"/>
    <s v="PR"/>
    <x v="2"/>
    <n v="341.76"/>
    <x v="68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8-29T00:00:00"/>
    <s v="0020000162"/>
    <x v="50"/>
    <n v="10"/>
    <s v="PR"/>
    <x v="2"/>
    <n v="213.6"/>
    <x v="50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8-29T00:00:00"/>
    <s v="0020000162"/>
    <x v="51"/>
    <n v="10"/>
    <s v="PR"/>
    <x v="2"/>
    <n v="213.6"/>
    <x v="51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8-29T00:00:00"/>
    <s v="0020000162"/>
    <x v="84"/>
    <n v="16"/>
    <s v="PR"/>
    <x v="2"/>
    <n v="341.76"/>
    <x v="84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8-29T00:00:00"/>
    <s v="0020000162"/>
    <x v="69"/>
    <n v="10"/>
    <s v="PR"/>
    <x v="2"/>
    <n v="213.6"/>
    <x v="69"/>
    <n v="2019"/>
    <s v="SHOE CORPORATION OF BIRMINGHAM"/>
    <s v="547022"/>
    <s v="15199"/>
    <s v="53111501"/>
    <s v="0000057626"/>
    <s v="667MCF"/>
    <s v="667MCF"/>
    <s v="DOC, Madison Trans Bldg 15"/>
  </r>
  <r>
    <s v="00680"/>
    <s v="DOC, Westville Corr Fac"/>
    <d v="2018-08-17T00:00:00"/>
    <s v="0020000162"/>
    <x v="29"/>
    <n v="24"/>
    <s v="PR"/>
    <x v="2"/>
    <n v="512.64"/>
    <x v="29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8-17T00:00:00"/>
    <s v="0020000162"/>
    <x v="35"/>
    <n v="24"/>
    <s v="PR"/>
    <x v="2"/>
    <n v="512.64"/>
    <x v="35"/>
    <n v="2019"/>
    <s v="SHOE CORPORATION OF BIRMINGHAM"/>
    <s v="547022"/>
    <s v="15199"/>
    <s v="53111501"/>
    <s v="0000057626"/>
    <s v="680WCF1"/>
    <s v="680WCF1"/>
    <s v="DOC, Westville Corr Facility"/>
  </r>
  <r>
    <s v="00665"/>
    <s v="DOC, Wabash Valley Corr Fac"/>
    <d v="2018-08-20T00:00:00"/>
    <s v="0020000166"/>
    <x v="15"/>
    <n v="48"/>
    <s v="PR"/>
    <x v="2"/>
    <n v="1025.28"/>
    <x v="15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8-20T00:00:00"/>
    <s v="0020000166"/>
    <x v="72"/>
    <n v="5"/>
    <s v="PR"/>
    <x v="2"/>
    <n v="106.8"/>
    <x v="72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8-20T00:00:00"/>
    <s v="0020000166"/>
    <x v="87"/>
    <n v="3"/>
    <s v="PR"/>
    <x v="2"/>
    <n v="64.08"/>
    <x v="87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8-20T00:00:00"/>
    <s v="0020000166"/>
    <x v="43"/>
    <n v="6"/>
    <s v="PR"/>
    <x v="2"/>
    <n v="128.16"/>
    <x v="43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8-20T00:00:00"/>
    <s v="0020000166"/>
    <x v="14"/>
    <n v="6"/>
    <s v="PR"/>
    <x v="2"/>
    <n v="128.16"/>
    <x v="14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8-20T00:00:00"/>
    <s v="0020000166"/>
    <x v="47"/>
    <n v="36"/>
    <s v="PR"/>
    <x v="2"/>
    <n v="768.96"/>
    <x v="47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8-20T00:00:00"/>
    <s v="0020000166"/>
    <x v="46"/>
    <n v="24"/>
    <s v="PR"/>
    <x v="2"/>
    <n v="512.64"/>
    <x v="46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05T00:00:00"/>
    <s v="0020000166"/>
    <x v="72"/>
    <n v="7"/>
    <s v="PR"/>
    <x v="2"/>
    <n v="149.52000000000001"/>
    <x v="72"/>
    <n v="2019"/>
    <s v="SHOE CORPORATION OF BIRMINGHAM"/>
    <s v="547022"/>
    <s v="15199"/>
    <s v="53111501"/>
    <s v="0000057626"/>
    <s v="665WVCF"/>
    <s v="665WVCF"/>
    <s v="Wabash Valley Correctional Fac"/>
  </r>
  <r>
    <s v="00675"/>
    <s v="DOC, Branchville PO BOX"/>
    <d v="2018-09-13T00:00:00"/>
    <s v="0020000173"/>
    <x v="4"/>
    <n v="72"/>
    <s v="PR"/>
    <x v="2"/>
    <n v="1537.92"/>
    <x v="4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9-13T00:00:00"/>
    <s v="0020000173"/>
    <x v="2"/>
    <n v="48"/>
    <s v="PR"/>
    <x v="2"/>
    <n v="1025.28"/>
    <x v="2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9-13T00:00:00"/>
    <s v="0020000173"/>
    <x v="64"/>
    <n v="24"/>
    <s v="PR"/>
    <x v="2"/>
    <n v="512.64"/>
    <x v="64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09-13T00:00:00"/>
    <s v="0020000173"/>
    <x v="65"/>
    <n v="72"/>
    <s v="PR"/>
    <x v="2"/>
    <n v="1537.92"/>
    <x v="65"/>
    <n v="2019"/>
    <s v="SHOE CORPORATION OF BIRMINGHAM"/>
    <s v="547022"/>
    <s v="15199"/>
    <s v="53111501"/>
    <s v="0000057626"/>
    <s v="675BCF"/>
    <s v="675BCF"/>
    <s v="Branchville Correctional Fac"/>
  </r>
  <r>
    <s v="00620"/>
    <s v="DOC, Indiana State Prison"/>
    <d v="2018-08-15T00:00:00"/>
    <s v="0020000178"/>
    <x v="29"/>
    <n v="24"/>
    <s v="PR"/>
    <x v="2"/>
    <n v="512.64"/>
    <x v="29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8-15T00:00:00"/>
    <s v="0020000178"/>
    <x v="8"/>
    <n v="12"/>
    <s v="PR"/>
    <x v="2"/>
    <n v="256.32"/>
    <x v="8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8-15T00:00:00"/>
    <s v="0020000178"/>
    <x v="30"/>
    <n v="12"/>
    <s v="PR"/>
    <x v="2"/>
    <n v="256.32"/>
    <x v="30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8-15T00:00:00"/>
    <s v="0020000178"/>
    <x v="31"/>
    <n v="12"/>
    <s v="PR"/>
    <x v="2"/>
    <n v="256.32"/>
    <x v="31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8-15T00:00:00"/>
    <s v="0020000178"/>
    <x v="7"/>
    <n v="12"/>
    <s v="PR"/>
    <x v="2"/>
    <n v="256.32"/>
    <x v="7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8-15T00:00:00"/>
    <s v="0020000178"/>
    <x v="32"/>
    <n v="12"/>
    <s v="PR"/>
    <x v="2"/>
    <n v="256.32"/>
    <x v="32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8-15T00:00:00"/>
    <s v="0020000178"/>
    <x v="9"/>
    <n v="12"/>
    <s v="PR"/>
    <x v="2"/>
    <n v="256.32"/>
    <x v="9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8-15T00:00:00"/>
    <s v="0020000178"/>
    <x v="75"/>
    <n v="12"/>
    <s v="PR"/>
    <x v="2"/>
    <n v="256.32"/>
    <x v="75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8-15T00:00:00"/>
    <s v="0020000178"/>
    <x v="58"/>
    <n v="12"/>
    <s v="PR"/>
    <x v="2"/>
    <n v="256.32"/>
    <x v="58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8-15T00:00:00"/>
    <s v="0020000178"/>
    <x v="35"/>
    <n v="12"/>
    <s v="PR"/>
    <x v="2"/>
    <n v="256.32"/>
    <x v="35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8-15T00:00:00"/>
    <s v="0020000178"/>
    <x v="36"/>
    <n v="12"/>
    <s v="PR"/>
    <x v="2"/>
    <n v="256.32"/>
    <x v="36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1-27T00:00:00"/>
    <s v="0020000178"/>
    <x v="10"/>
    <n v="24"/>
    <s v="PR"/>
    <x v="2"/>
    <n v="512.64"/>
    <x v="10"/>
    <n v="2019"/>
    <s v="SHOE CORPORATION OF BIRMINGHAM"/>
    <s v="547022"/>
    <s v="15199"/>
    <s v="53111501"/>
    <s v="0000057626"/>
    <s v="620ISPRSN"/>
    <s v="620ISPRSN"/>
    <s v="Indiana State Prison"/>
  </r>
  <r>
    <s v="00618"/>
    <s v="DOC, Miami Correctional Fac"/>
    <d v="2018-08-23T00:00:00"/>
    <s v="0020000187"/>
    <x v="29"/>
    <n v="12"/>
    <s v="PR"/>
    <x v="2"/>
    <n v="256.32"/>
    <x v="29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23T00:00:00"/>
    <s v="0020000187"/>
    <x v="8"/>
    <n v="12"/>
    <s v="PR"/>
    <x v="2"/>
    <n v="256.32"/>
    <x v="8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23T00:00:00"/>
    <s v="0020000187"/>
    <x v="30"/>
    <n v="12"/>
    <s v="PR"/>
    <x v="2"/>
    <n v="256.32"/>
    <x v="30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23T00:00:00"/>
    <s v="0020000187"/>
    <x v="9"/>
    <n v="12"/>
    <s v="PR"/>
    <x v="2"/>
    <n v="256.32"/>
    <x v="9"/>
    <n v="2019"/>
    <s v="SHOE CORPORATION OF BIRMINGHAM"/>
    <s v="547022"/>
    <s v="15199"/>
    <s v="53111501"/>
    <s v="0000057626"/>
    <s v="618MCF1"/>
    <s v="618MCF1"/>
    <s v="Miami Cor Fac. Warehouse Build"/>
  </r>
  <r>
    <s v="00685"/>
    <s v="DOC, Rockville Corr Fac"/>
    <d v="2018-09-05T00:00:00"/>
    <s v="0020000230"/>
    <x v="52"/>
    <n v="6"/>
    <s v="PR"/>
    <x v="2"/>
    <n v="128.16"/>
    <x v="52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0"/>
    <x v="53"/>
    <n v="6"/>
    <s v="PR"/>
    <x v="2"/>
    <n v="128.16"/>
    <x v="5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0"/>
    <x v="3"/>
    <n v="12"/>
    <s v="PR"/>
    <x v="2"/>
    <n v="256.32"/>
    <x v="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0"/>
    <x v="55"/>
    <n v="12"/>
    <s v="PR"/>
    <x v="2"/>
    <n v="256.32"/>
    <x v="5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6T00:00:00"/>
    <s v="0020000230"/>
    <x v="18"/>
    <n v="12"/>
    <s v="PR"/>
    <x v="2"/>
    <n v="256.32"/>
    <x v="18"/>
    <n v="2019"/>
    <s v="SHOE CORPORATION OF BIRMINGHAM"/>
    <s v="547022"/>
    <s v="15199"/>
    <s v="53111501"/>
    <s v="0000057626"/>
    <s v="685RCF"/>
    <s v="685RCF"/>
    <s v="Rockville Correctional Fac"/>
  </r>
  <r>
    <s v="00680"/>
    <s v="DOC, Westville Corr Fac"/>
    <d v="2018-09-04T00:00:00"/>
    <s v="0020000231"/>
    <x v="29"/>
    <n v="72"/>
    <s v="PR"/>
    <x v="2"/>
    <n v="1537.92"/>
    <x v="29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9-04T00:00:00"/>
    <s v="0020000231"/>
    <x v="8"/>
    <n v="60"/>
    <s v="PR"/>
    <x v="2"/>
    <n v="1281.5999999999999"/>
    <x v="8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9-04T00:00:00"/>
    <s v="0020000231"/>
    <x v="7"/>
    <n v="60"/>
    <s v="PR"/>
    <x v="2"/>
    <n v="1281.5999999999999"/>
    <x v="7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9-04T00:00:00"/>
    <s v="0020000231"/>
    <x v="39"/>
    <n v="60"/>
    <s v="PR"/>
    <x v="2"/>
    <n v="1281.5999999999999"/>
    <x v="39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9-04T00:00:00"/>
    <s v="0020000231"/>
    <x v="35"/>
    <n v="60"/>
    <s v="PR"/>
    <x v="2"/>
    <n v="1281.5999999999999"/>
    <x v="35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9-04T00:00:00"/>
    <s v="0020000231"/>
    <x v="36"/>
    <n v="12"/>
    <s v="PR"/>
    <x v="2"/>
    <n v="256.32"/>
    <x v="36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9-04T00:00:00"/>
    <s v="0020000231"/>
    <x v="36"/>
    <n v="48"/>
    <s v="PR"/>
    <x v="2"/>
    <n v="1025.28"/>
    <x v="36"/>
    <n v="2019"/>
    <s v="SHOE CORPORATION OF BIRMINGHAM"/>
    <s v="547022"/>
    <s v="15199"/>
    <s v="53111501"/>
    <s v="0000057626"/>
    <s v="680WCF1"/>
    <s v="680WCF1"/>
    <s v="DOC, Westville Corr Facility"/>
  </r>
  <r>
    <s v="00650"/>
    <s v="DOC, Putnamville Corr Fac"/>
    <d v="2018-09-07T00:00:00"/>
    <s v="0020000233"/>
    <x v="56"/>
    <n v="12"/>
    <s v="PR"/>
    <x v="2"/>
    <n v="256.32"/>
    <x v="56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9-07T00:00:00"/>
    <s v="0020000233"/>
    <x v="1"/>
    <n v="8"/>
    <s v="PR"/>
    <x v="2"/>
    <n v="170.88"/>
    <x v="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9-07T00:00:00"/>
    <s v="0020000233"/>
    <x v="2"/>
    <n v="16"/>
    <s v="PR"/>
    <x v="2"/>
    <n v="341.76"/>
    <x v="2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9-07T00:00:00"/>
    <s v="0020000233"/>
    <x v="63"/>
    <n v="12"/>
    <s v="PR"/>
    <x v="2"/>
    <n v="256.32"/>
    <x v="63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9-07T00:00:00"/>
    <s v="0020000233"/>
    <x v="0"/>
    <n v="26"/>
    <s v="PR"/>
    <x v="2"/>
    <n v="555.36"/>
    <x v="0"/>
    <n v="2019"/>
    <s v="SHOE CORPORATION OF BIRMINGHAM"/>
    <s v="547022"/>
    <s v="15199"/>
    <s v="53111501"/>
    <s v="0000057626"/>
    <s v="650PCF1"/>
    <s v="650PCF1"/>
    <s v="Putnamville Correctional Facil"/>
  </r>
  <r>
    <s v="00618"/>
    <s v="DOC, Miami Correctional Fac"/>
    <d v="2018-09-13T00:00:00"/>
    <s v="0020000258"/>
    <x v="29"/>
    <n v="24"/>
    <s v="PR"/>
    <x v="2"/>
    <n v="512.64"/>
    <x v="29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9-13T00:00:00"/>
    <s v="0020000258"/>
    <x v="8"/>
    <n v="24"/>
    <s v="PR"/>
    <x v="2"/>
    <n v="512.64"/>
    <x v="8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9-13T00:00:00"/>
    <s v="0020000258"/>
    <x v="30"/>
    <n v="24"/>
    <s v="PR"/>
    <x v="2"/>
    <n v="512.64"/>
    <x v="30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9-13T00:00:00"/>
    <s v="0020000258"/>
    <x v="7"/>
    <n v="24"/>
    <s v="PR"/>
    <x v="2"/>
    <n v="512.64"/>
    <x v="7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9-13T00:00:00"/>
    <s v="0020000258"/>
    <x v="9"/>
    <n v="24"/>
    <s v="PR"/>
    <x v="2"/>
    <n v="512.64"/>
    <x v="9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9-13T00:00:00"/>
    <s v="0020000258"/>
    <x v="35"/>
    <n v="24"/>
    <s v="PR"/>
    <x v="2"/>
    <n v="512.64"/>
    <x v="35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9-13T00:00:00"/>
    <s v="0020000258"/>
    <x v="36"/>
    <n v="24"/>
    <s v="PR"/>
    <x v="2"/>
    <n v="512.64"/>
    <x v="36"/>
    <n v="2019"/>
    <s v="SHOE CORPORATION OF BIRMINGHAM"/>
    <s v="547022"/>
    <s v="15199"/>
    <s v="53111501"/>
    <s v="0000057626"/>
    <s v="618MCF1"/>
    <s v="618MCF1"/>
    <s v="Miami Cor Fac. Warehouse Build"/>
  </r>
  <r>
    <s v="00665"/>
    <s v="DOC, Wabash Valley Corr Fac"/>
    <d v="2018-09-18T00:00:00"/>
    <s v="0020000258"/>
    <x v="15"/>
    <n v="36"/>
    <s v="PR"/>
    <x v="2"/>
    <n v="768.96"/>
    <x v="15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41"/>
    <n v="36"/>
    <s v="PR"/>
    <x v="2"/>
    <n v="768.96"/>
    <x v="4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11"/>
    <n v="24"/>
    <s v="PR"/>
    <x v="2"/>
    <n v="512.64"/>
    <x v="1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42"/>
    <n v="24"/>
    <s v="PR"/>
    <x v="2"/>
    <n v="512.64"/>
    <x v="42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72"/>
    <n v="6"/>
    <s v="PR"/>
    <x v="2"/>
    <n v="128.16"/>
    <x v="72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43"/>
    <n v="6"/>
    <s v="PR"/>
    <x v="2"/>
    <n v="128.16"/>
    <x v="43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45"/>
    <n v="12"/>
    <s v="PR"/>
    <x v="2"/>
    <n v="256.32"/>
    <x v="45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46"/>
    <n v="24"/>
    <s v="PR"/>
    <x v="2"/>
    <n v="512.64"/>
    <x v="46"/>
    <n v="2019"/>
    <s v="SHOE CORPORATION OF BIRMINGHAM"/>
    <s v="547022"/>
    <s v="15199"/>
    <s v="53111501"/>
    <s v="0000057626"/>
    <s v="665WVCF"/>
    <s v="665WVCF"/>
    <s v="Wabash Valley Correctional Fac"/>
  </r>
  <r>
    <s v="00680"/>
    <s v="DOC, Westville Corr Fac"/>
    <d v="2018-09-10T00:00:00"/>
    <s v="0020000262"/>
    <x v="29"/>
    <n v="60"/>
    <s v="PR"/>
    <x v="2"/>
    <n v="1281.5999999999999"/>
    <x v="29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9-10T00:00:00"/>
    <s v="0020000262"/>
    <x v="8"/>
    <n v="12"/>
    <s v="PR"/>
    <x v="2"/>
    <n v="256.32"/>
    <x v="8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9-10T00:00:00"/>
    <s v="0020000262"/>
    <x v="35"/>
    <n v="24"/>
    <s v="PR"/>
    <x v="2"/>
    <n v="512.64"/>
    <x v="35"/>
    <n v="2019"/>
    <s v="SHOE CORPORATION OF BIRMINGHAM"/>
    <s v="547022"/>
    <s v="15199"/>
    <s v="53111501"/>
    <s v="0000057626"/>
    <s v="680WCF1"/>
    <s v="680WCF1"/>
    <s v="DOC, Westville Corr Facility"/>
  </r>
  <r>
    <s v="00667"/>
    <s v="DOC, Madison Bldg 15"/>
    <d v="2018-10-30T00:00:00"/>
    <s v="0020000268"/>
    <x v="91"/>
    <n v="6"/>
    <s v="PR"/>
    <x v="2"/>
    <n v="128.16"/>
    <x v="91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10-30T00:00:00"/>
    <s v="0020000268"/>
    <x v="83"/>
    <n v="5"/>
    <s v="PR"/>
    <x v="2"/>
    <n v="106.8"/>
    <x v="83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10-30T00:00:00"/>
    <s v="0020000268"/>
    <x v="92"/>
    <n v="1"/>
    <s v="PR"/>
    <x v="2"/>
    <n v="21.36"/>
    <x v="92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10-30T00:00:00"/>
    <s v="0020000268"/>
    <x v="49"/>
    <n v="10"/>
    <s v="PR"/>
    <x v="2"/>
    <n v="213.6"/>
    <x v="49"/>
    <n v="2019"/>
    <s v="SHOE CORPORATION OF BIRMINGHAM"/>
    <s v="547022"/>
    <s v="15199"/>
    <s v="53111501"/>
    <s v="0000057626"/>
    <s v="667MCF"/>
    <s v="667MCF"/>
    <s v="DOC, Madison Trans Bldg 15"/>
  </r>
  <r>
    <s v="00690"/>
    <s v="DOC, Plainfield Corr Fac"/>
    <d v="2018-09-06T00:00:00"/>
    <s v="0020000270"/>
    <x v="19"/>
    <n v="24"/>
    <s v="PR"/>
    <x v="2"/>
    <n v="512.64"/>
    <x v="19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20"/>
    <n v="36"/>
    <s v="PR"/>
    <x v="2"/>
    <n v="768.96"/>
    <x v="20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21"/>
    <n v="24"/>
    <s v="PR"/>
    <x v="2"/>
    <n v="512.64"/>
    <x v="21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22"/>
    <n v="24"/>
    <s v="PR"/>
    <x v="2"/>
    <n v="512.64"/>
    <x v="22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23"/>
    <n v="12"/>
    <s v="PR"/>
    <x v="2"/>
    <n v="256.32"/>
    <x v="23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24"/>
    <n v="24"/>
    <s v="PR"/>
    <x v="2"/>
    <n v="512.64"/>
    <x v="24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26"/>
    <n v="12"/>
    <s v="PR"/>
    <x v="2"/>
    <n v="256.32"/>
    <x v="26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28"/>
    <n v="12"/>
    <s v="PR"/>
    <x v="2"/>
    <n v="256.32"/>
    <x v="28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27"/>
    <n v="12"/>
    <s v="PR"/>
    <x v="2"/>
    <n v="256.32"/>
    <x v="27"/>
    <n v="2019"/>
    <s v="SHOE CORPORATION OF BIRMINGHAM"/>
    <s v="547022"/>
    <s v="15199"/>
    <s v="53111501"/>
    <s v="0000057626"/>
    <s v="690PCF1"/>
    <s v="690PCF1"/>
    <s v="DOC, Plainfield Correctional"/>
  </r>
  <r>
    <s v="00685"/>
    <s v="DOC, Rockville Corr Fac"/>
    <d v="2018-09-24T00:00:00"/>
    <s v="0020000281"/>
    <x v="70"/>
    <n v="12"/>
    <s v="PR"/>
    <x v="2"/>
    <n v="256.32"/>
    <x v="70"/>
    <n v="2019"/>
    <s v="SHOE CORPORATION OF BIRMINGHAM"/>
    <s v="547022"/>
    <s v="15199"/>
    <s v="53111501"/>
    <s v="0000057626"/>
    <s v="685RCF"/>
    <s v="685RCF"/>
    <s v="Rockville Correctional Fac"/>
  </r>
  <r>
    <s v="00620"/>
    <s v="DOC, Indiana State Prison"/>
    <d v="2018-09-20T00:00:00"/>
    <s v="0020000306"/>
    <x v="30"/>
    <n v="12"/>
    <s v="PR"/>
    <x v="2"/>
    <n v="256.32"/>
    <x v="30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9-20T00:00:00"/>
    <s v="0020000306"/>
    <x v="7"/>
    <n v="36"/>
    <s v="PR"/>
    <x v="2"/>
    <n v="768.96"/>
    <x v="7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9-20T00:00:00"/>
    <s v="0020000306"/>
    <x v="34"/>
    <n v="12"/>
    <s v="PR"/>
    <x v="2"/>
    <n v="256.32"/>
    <x v="34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1-27T00:00:00"/>
    <s v="0020000306"/>
    <x v="10"/>
    <n v="24"/>
    <s v="PR"/>
    <x v="2"/>
    <n v="512.64"/>
    <x v="10"/>
    <n v="2019"/>
    <s v="SHOE CORPORATION OF BIRMINGHAM"/>
    <s v="547022"/>
    <s v="15199"/>
    <s v="53111501"/>
    <s v="0000057626"/>
    <s v="620ISPRSN"/>
    <s v="620ISPRSN"/>
    <s v="Indiana State Prison"/>
  </r>
  <r>
    <s v="00685"/>
    <s v="DOC, Rockville Corr Fac"/>
    <d v="2018-10-05T00:00:00"/>
    <s v="0020000307"/>
    <x v="5"/>
    <n v="6"/>
    <s v="PR"/>
    <x v="2"/>
    <n v="128.16"/>
    <x v="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7"/>
    <x v="53"/>
    <n v="6"/>
    <s v="PR"/>
    <x v="2"/>
    <n v="128.16"/>
    <x v="5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7"/>
    <x v="6"/>
    <n v="12"/>
    <s v="PR"/>
    <x v="2"/>
    <n v="256.32"/>
    <x v="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7"/>
    <x v="3"/>
    <n v="12"/>
    <s v="PR"/>
    <x v="2"/>
    <n v="256.32"/>
    <x v="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7"/>
    <x v="54"/>
    <n v="12"/>
    <s v="PR"/>
    <x v="2"/>
    <n v="256.32"/>
    <x v="5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7"/>
    <x v="55"/>
    <n v="24"/>
    <s v="PR"/>
    <x v="2"/>
    <n v="512.64"/>
    <x v="5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6T00:00:00"/>
    <s v="0020000307"/>
    <x v="17"/>
    <n v="24"/>
    <s v="PR"/>
    <x v="2"/>
    <n v="512.64"/>
    <x v="1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6T00:00:00"/>
    <s v="0020000307"/>
    <x v="18"/>
    <n v="36"/>
    <s v="PR"/>
    <x v="2"/>
    <n v="768.96"/>
    <x v="18"/>
    <n v="2019"/>
    <s v="SHOE CORPORATION OF BIRMINGHAM"/>
    <s v="547022"/>
    <s v="15199"/>
    <s v="53111501"/>
    <s v="0000057626"/>
    <s v="685RCF"/>
    <s v="685RCF"/>
    <s v="Rockville Correctional Fac"/>
  </r>
  <r>
    <s v="00675"/>
    <s v="DOC, Branchville PO BOX"/>
    <d v="2018-12-19T00:00:00"/>
    <s v="0020000321"/>
    <x v="56"/>
    <n v="48"/>
    <s v="PR"/>
    <x v="2"/>
    <n v="1025.28"/>
    <x v="56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12-19T00:00:00"/>
    <s v="0020000321"/>
    <x v="2"/>
    <n v="24"/>
    <s v="PR"/>
    <x v="2"/>
    <n v="512.64"/>
    <x v="2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12-19T00:00:00"/>
    <s v="0020000321"/>
    <x v="63"/>
    <n v="24"/>
    <s v="PR"/>
    <x v="2"/>
    <n v="512.64"/>
    <x v="63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12-19T00:00:00"/>
    <s v="0020000321"/>
    <x v="40"/>
    <n v="24"/>
    <s v="PR"/>
    <x v="2"/>
    <n v="512.64"/>
    <x v="40"/>
    <n v="2019"/>
    <s v="SHOE CORPORATION OF BIRMINGHAM"/>
    <s v="547022"/>
    <s v="15199"/>
    <s v="53111501"/>
    <s v="0000057626"/>
    <s v="675BCF"/>
    <s v="675BCF"/>
    <s v="Branchville Correctional Fac"/>
  </r>
  <r>
    <s v="00675"/>
    <s v="DOC, Branchville PO BOX"/>
    <d v="2018-12-19T00:00:00"/>
    <s v="0020000321"/>
    <x v="0"/>
    <n v="36"/>
    <s v="PR"/>
    <x v="2"/>
    <n v="768.96"/>
    <x v="0"/>
    <n v="2019"/>
    <s v="SHOE CORPORATION OF BIRMINGHAM"/>
    <s v="547022"/>
    <s v="15199"/>
    <s v="53111501"/>
    <s v="0000057626"/>
    <s v="675BCF"/>
    <s v="675BCF"/>
    <s v="Branchville Correctional Fac"/>
  </r>
  <r>
    <s v="00685"/>
    <s v="DOC, Rockville Corr Fac"/>
    <d v="2018-10-09T00:00:00"/>
    <s v="0020000325"/>
    <x v="93"/>
    <n v="1"/>
    <s v="PR"/>
    <x v="2"/>
    <n v="21.36"/>
    <x v="9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18T00:00:00"/>
    <s v="0020000340"/>
    <x v="94"/>
    <n v="1"/>
    <s v="PR"/>
    <x v="2"/>
    <n v="21.36"/>
    <x v="94"/>
    <n v="2019"/>
    <s v="SHOE CORPORATION OF BIRMINGHAM"/>
    <s v="547022"/>
    <s v="15199"/>
    <s v="53111501"/>
    <s v="0000057626"/>
    <s v="685RCF"/>
    <s v="685RCF"/>
    <s v="Rockville Correctional Fac"/>
  </r>
  <r>
    <s v="00620"/>
    <s v="DOC, Indiana State Prison"/>
    <d v="2018-10-12T00:00:00"/>
    <s v="0020000343"/>
    <x v="30"/>
    <n v="24"/>
    <s v="PR"/>
    <x v="2"/>
    <n v="512.64"/>
    <x v="30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0-12T00:00:00"/>
    <s v="0020000343"/>
    <x v="31"/>
    <n v="12"/>
    <s v="PR"/>
    <x v="2"/>
    <n v="256.32"/>
    <x v="31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0-12T00:00:00"/>
    <s v="0020000343"/>
    <x v="7"/>
    <n v="36"/>
    <s v="PR"/>
    <x v="2"/>
    <n v="768.96"/>
    <x v="7"/>
    <n v="2019"/>
    <s v="SHOE CORPORATION OF BIRMINGHAM"/>
    <s v="547022"/>
    <s v="15199"/>
    <s v="53111501"/>
    <s v="0000057626"/>
    <s v="620ISPRSN"/>
    <s v="620ISPRSN"/>
    <s v="Indiana State Prison"/>
  </r>
  <r>
    <s v="00667"/>
    <s v="DOC, Madison Bldg 15"/>
    <d v="2018-12-12T00:00:00"/>
    <s v="0020000347"/>
    <x v="83"/>
    <n v="3"/>
    <s v="PR"/>
    <x v="2"/>
    <n v="64.08"/>
    <x v="83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12-12T00:00:00"/>
    <s v="0020000347"/>
    <x v="49"/>
    <n v="10"/>
    <s v="PR"/>
    <x v="2"/>
    <n v="213.6"/>
    <x v="49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12-12T00:00:00"/>
    <s v="0020000347"/>
    <x v="68"/>
    <n v="6"/>
    <s v="PR"/>
    <x v="2"/>
    <n v="128.16"/>
    <x v="68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12-12T00:00:00"/>
    <s v="0020000347"/>
    <x v="50"/>
    <n v="6"/>
    <s v="PR"/>
    <x v="2"/>
    <n v="128.16"/>
    <x v="50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12-12T00:00:00"/>
    <s v="0020000347"/>
    <x v="51"/>
    <n v="6"/>
    <s v="PR"/>
    <x v="2"/>
    <n v="128.16"/>
    <x v="51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12-12T00:00:00"/>
    <s v="0020000347"/>
    <x v="69"/>
    <n v="8"/>
    <s v="PR"/>
    <x v="2"/>
    <n v="170.88"/>
    <x v="69"/>
    <n v="2019"/>
    <s v="SHOE CORPORATION OF BIRMINGHAM"/>
    <s v="547022"/>
    <s v="15199"/>
    <s v="53111501"/>
    <s v="0000057626"/>
    <s v="667MCF"/>
    <s v="667MCF"/>
    <s v="DOC, Madison Trans Bldg 15"/>
  </r>
  <r>
    <s v="00650"/>
    <s v="DOC, Putnamville Corr Fac"/>
    <d v="2018-10-04T00:00:00"/>
    <s v="0020000352"/>
    <x v="56"/>
    <n v="72"/>
    <s v="PR"/>
    <x v="2"/>
    <n v="1537.92"/>
    <x v="56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04T00:00:00"/>
    <s v="0020000352"/>
    <x v="1"/>
    <n v="40"/>
    <s v="PR"/>
    <x v="2"/>
    <n v="854.4"/>
    <x v="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04T00:00:00"/>
    <s v="0020000352"/>
    <x v="2"/>
    <n v="40"/>
    <s v="PR"/>
    <x v="2"/>
    <n v="854.4"/>
    <x v="2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04T00:00:00"/>
    <s v="0020000352"/>
    <x v="40"/>
    <n v="8"/>
    <s v="PR"/>
    <x v="2"/>
    <n v="170.88"/>
    <x v="40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04T00:00:00"/>
    <s v="0020000352"/>
    <x v="0"/>
    <n v="18"/>
    <s v="PR"/>
    <x v="2"/>
    <n v="384.48"/>
    <x v="0"/>
    <n v="2019"/>
    <s v="SHOE CORPORATION OF BIRMINGHAM"/>
    <s v="547022"/>
    <s v="15199"/>
    <s v="53111501"/>
    <s v="0000057626"/>
    <s v="650PCF1"/>
    <s v="650PCF1"/>
    <s v="Putnamville Correctional Facil"/>
  </r>
  <r>
    <s v="00665"/>
    <s v="DOC, Wabash Valley Corr Fac"/>
    <d v="2018-10-17T00:00:00"/>
    <s v="0020000362"/>
    <x v="15"/>
    <n v="36"/>
    <s v="PR"/>
    <x v="2"/>
    <n v="768.96"/>
    <x v="15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0-17T00:00:00"/>
    <s v="0020000362"/>
    <x v="11"/>
    <n v="36"/>
    <s v="PR"/>
    <x v="2"/>
    <n v="768.96"/>
    <x v="1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0-17T00:00:00"/>
    <s v="0020000362"/>
    <x v="72"/>
    <n v="6"/>
    <s v="PR"/>
    <x v="2"/>
    <n v="128.16"/>
    <x v="72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0-17T00:00:00"/>
    <s v="0020000362"/>
    <x v="43"/>
    <n v="6"/>
    <s v="PR"/>
    <x v="2"/>
    <n v="128.16"/>
    <x v="43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0-17T00:00:00"/>
    <s v="0020000362"/>
    <x v="44"/>
    <n v="24"/>
    <s v="PR"/>
    <x v="2"/>
    <n v="512.64"/>
    <x v="44"/>
    <n v="2019"/>
    <s v="SHOE CORPORATION OF BIRMINGHAM"/>
    <s v="547022"/>
    <s v="15199"/>
    <s v="53111501"/>
    <s v="0000057626"/>
    <s v="665WVCF"/>
    <s v="665WVCF"/>
    <s v="Wabash Valley Correctional Fac"/>
  </r>
  <r>
    <s v="00685"/>
    <s v="DOC, Rockville Corr Fac"/>
    <d v="2018-10-25T00:00:00"/>
    <s v="0020000365"/>
    <x v="52"/>
    <n v="6"/>
    <s v="PR"/>
    <x v="2"/>
    <n v="128.16"/>
    <x v="52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5T00:00:00"/>
    <s v="0020000365"/>
    <x v="5"/>
    <n v="6"/>
    <s v="PR"/>
    <x v="2"/>
    <n v="128.16"/>
    <x v="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5T00:00:00"/>
    <s v="0020000365"/>
    <x v="53"/>
    <n v="6"/>
    <s v="PR"/>
    <x v="2"/>
    <n v="128.16"/>
    <x v="5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5T00:00:00"/>
    <s v="0020000365"/>
    <x v="3"/>
    <n v="12"/>
    <s v="PR"/>
    <x v="2"/>
    <n v="256.32"/>
    <x v="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5T00:00:00"/>
    <s v="0020000365"/>
    <x v="55"/>
    <n v="36"/>
    <s v="PR"/>
    <x v="2"/>
    <n v="768.96"/>
    <x v="55"/>
    <n v="2019"/>
    <s v="SHOE CORPORATION OF BIRMINGHAM"/>
    <s v="547022"/>
    <s v="15199"/>
    <s v="53111501"/>
    <s v="0000057626"/>
    <s v="685RCF"/>
    <s v="685RCF"/>
    <s v="Rockville Correctional Fac"/>
  </r>
  <r>
    <s v="00690"/>
    <s v="DOC, Plainfield Corr Fac"/>
    <d v="2018-10-05T00:00:00"/>
    <s v="0020000372"/>
    <x v="19"/>
    <n v="12"/>
    <s v="PR"/>
    <x v="2"/>
    <n v="256.32"/>
    <x v="19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0-05T00:00:00"/>
    <s v="0020000372"/>
    <x v="20"/>
    <n v="12"/>
    <s v="PR"/>
    <x v="2"/>
    <n v="256.32"/>
    <x v="20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0-05T00:00:00"/>
    <s v="0020000372"/>
    <x v="23"/>
    <n v="12"/>
    <s v="PR"/>
    <x v="2"/>
    <n v="256.32"/>
    <x v="23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0-05T00:00:00"/>
    <s v="0020000372"/>
    <x v="26"/>
    <n v="12"/>
    <s v="PR"/>
    <x v="2"/>
    <n v="256.32"/>
    <x v="26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0-05T00:00:00"/>
    <s v="0020000372"/>
    <x v="28"/>
    <n v="24"/>
    <s v="PR"/>
    <x v="2"/>
    <n v="512.64"/>
    <x v="28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0-05T00:00:00"/>
    <s v="0020000372"/>
    <x v="27"/>
    <n v="24"/>
    <s v="PR"/>
    <x v="2"/>
    <n v="512.64"/>
    <x v="27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1-27T00:00:00"/>
    <s v="0020000372"/>
    <x v="24"/>
    <n v="12"/>
    <s v="PR"/>
    <x v="2"/>
    <n v="256.32"/>
    <x v="24"/>
    <n v="2019"/>
    <s v="SHOE CORPORATION OF BIRMINGHAM"/>
    <s v="547022"/>
    <s v="15199"/>
    <s v="53111501"/>
    <s v="0000057626"/>
    <s v="690PCF1"/>
    <s v="690PCF1"/>
    <s v="DOC, Plainfield Correctional"/>
  </r>
  <r>
    <s v="00618"/>
    <s v="DOC, Miami Correctional Fac"/>
    <d v="2018-11-07T00:00:00"/>
    <s v="0020000431"/>
    <x v="29"/>
    <n v="24"/>
    <s v="PR"/>
    <x v="2"/>
    <n v="512.64"/>
    <x v="29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11-07T00:00:00"/>
    <s v="0020000431"/>
    <x v="8"/>
    <n v="24"/>
    <s v="PR"/>
    <x v="2"/>
    <n v="512.64"/>
    <x v="8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11-07T00:00:00"/>
    <s v="0020000431"/>
    <x v="30"/>
    <n v="24"/>
    <s v="PR"/>
    <x v="2"/>
    <n v="512.64"/>
    <x v="30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11-07T00:00:00"/>
    <s v="0020000431"/>
    <x v="7"/>
    <n v="24"/>
    <s v="PR"/>
    <x v="2"/>
    <n v="512.64"/>
    <x v="7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11-07T00:00:00"/>
    <s v="0020000431"/>
    <x v="37"/>
    <n v="12"/>
    <s v="PR"/>
    <x v="2"/>
    <n v="256.32"/>
    <x v="37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11-07T00:00:00"/>
    <s v="0020000431"/>
    <x v="35"/>
    <n v="24"/>
    <s v="PR"/>
    <x v="2"/>
    <n v="512.64"/>
    <x v="35"/>
    <n v="2019"/>
    <s v="SHOE CORPORATION OF BIRMINGHAM"/>
    <s v="547022"/>
    <s v="15199"/>
    <s v="53111501"/>
    <s v="0000057626"/>
    <s v="618MCF1"/>
    <s v="618MCF1"/>
    <s v="Miami Cor Fac. Warehouse Build"/>
  </r>
  <r>
    <s v="00665"/>
    <s v="DOC, Wabash Valley Corr Fac"/>
    <d v="2018-11-15T00:00:00"/>
    <s v="0020000450"/>
    <x v="41"/>
    <n v="36"/>
    <s v="PR"/>
    <x v="2"/>
    <n v="768.96"/>
    <x v="4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1-15T00:00:00"/>
    <s v="0020000450"/>
    <x v="42"/>
    <n v="24"/>
    <s v="PR"/>
    <x v="2"/>
    <n v="512.64"/>
    <x v="42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1-15T00:00:00"/>
    <s v="0020000450"/>
    <x v="72"/>
    <n v="12"/>
    <s v="PR"/>
    <x v="2"/>
    <n v="256.32"/>
    <x v="72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1-15T00:00:00"/>
    <s v="0020000450"/>
    <x v="13"/>
    <n v="6"/>
    <s v="PR"/>
    <x v="2"/>
    <n v="128.16"/>
    <x v="13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1-15T00:00:00"/>
    <s v="0020000450"/>
    <x v="87"/>
    <n v="3"/>
    <s v="PR"/>
    <x v="2"/>
    <n v="64.08"/>
    <x v="87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1-15T00:00:00"/>
    <s v="0020000450"/>
    <x v="45"/>
    <n v="12"/>
    <s v="PR"/>
    <x v="2"/>
    <n v="256.32"/>
    <x v="45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1-15T00:00:00"/>
    <s v="0020000450"/>
    <x v="47"/>
    <n v="48"/>
    <s v="PR"/>
    <x v="2"/>
    <n v="1025.28"/>
    <x v="47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1-15T00:00:00"/>
    <s v="0020000450"/>
    <x v="46"/>
    <n v="24"/>
    <s v="PR"/>
    <x v="2"/>
    <n v="512.64"/>
    <x v="46"/>
    <n v="2019"/>
    <s v="SHOE CORPORATION OF BIRMINGHAM"/>
    <s v="547022"/>
    <s v="15199"/>
    <s v="53111501"/>
    <s v="0000057626"/>
    <s v="665WVCF"/>
    <s v="665WVCF"/>
    <s v="Wabash Valley Correctional Fac"/>
  </r>
  <r>
    <s v="00650"/>
    <s v="DOC, Putnamville Corr Fac"/>
    <d v="2018-11-14T00:00:00"/>
    <s v="0020000459"/>
    <x v="56"/>
    <n v="68"/>
    <s v="PR"/>
    <x v="2"/>
    <n v="1452.48"/>
    <x v="56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1-14T00:00:00"/>
    <s v="0020000459"/>
    <x v="1"/>
    <n v="60"/>
    <s v="PR"/>
    <x v="2"/>
    <n v="1281.5999999999999"/>
    <x v="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1-14T00:00:00"/>
    <s v="0020000459"/>
    <x v="2"/>
    <n v="40"/>
    <s v="PR"/>
    <x v="2"/>
    <n v="854.4"/>
    <x v="2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1-14T00:00:00"/>
    <s v="0020000459"/>
    <x v="63"/>
    <n v="12"/>
    <s v="PR"/>
    <x v="2"/>
    <n v="256.32"/>
    <x v="63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1-14T00:00:00"/>
    <s v="0020000459"/>
    <x v="40"/>
    <n v="10"/>
    <s v="PR"/>
    <x v="2"/>
    <n v="213.6"/>
    <x v="40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1-14T00:00:00"/>
    <s v="0020000459"/>
    <x v="0"/>
    <n v="48"/>
    <s v="PR"/>
    <x v="2"/>
    <n v="1025.28"/>
    <x v="0"/>
    <n v="2019"/>
    <s v="SHOE CORPORATION OF BIRMINGHAM"/>
    <s v="547022"/>
    <s v="15199"/>
    <s v="53111501"/>
    <s v="0000057626"/>
    <s v="650PCF1"/>
    <s v="650PCF1"/>
    <s v="Putnamville Correctional Facil"/>
  </r>
  <r>
    <s v="00665"/>
    <s v="DOC, Wabash Valley Corr Fac"/>
    <d v="2018-11-16T00:00:00"/>
    <s v="0020000460"/>
    <x v="14"/>
    <n v="24"/>
    <s v="PR"/>
    <x v="2"/>
    <n v="512.64"/>
    <x v="14"/>
    <n v="2019"/>
    <s v="SHOE CORPORATION OF BIRMINGHAM"/>
    <s v="547022"/>
    <s v="15199"/>
    <s v="53111501"/>
    <s v="0000057626"/>
    <s v="665WVCF"/>
    <s v="665WVCF"/>
    <s v="Wabash Valley Correctional Fac"/>
  </r>
  <r>
    <s v="00690"/>
    <s v="DOC, Plainfield Corr Fac"/>
    <d v="2018-11-05T00:00:00"/>
    <s v="0020000463"/>
    <x v="19"/>
    <n v="12"/>
    <s v="PR"/>
    <x v="2"/>
    <n v="256.32"/>
    <x v="19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1-05T00:00:00"/>
    <s v="0020000463"/>
    <x v="20"/>
    <n v="12"/>
    <s v="PR"/>
    <x v="2"/>
    <n v="256.32"/>
    <x v="20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1-05T00:00:00"/>
    <s v="0020000463"/>
    <x v="21"/>
    <n v="12"/>
    <s v="PR"/>
    <x v="2"/>
    <n v="256.32"/>
    <x v="21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1-05T00:00:00"/>
    <s v="0020000463"/>
    <x v="22"/>
    <n v="12"/>
    <s v="PR"/>
    <x v="2"/>
    <n v="256.32"/>
    <x v="22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1-05T00:00:00"/>
    <s v="0020000463"/>
    <x v="23"/>
    <n v="12"/>
    <s v="PR"/>
    <x v="2"/>
    <n v="256.32"/>
    <x v="23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1-05T00:00:00"/>
    <s v="0020000463"/>
    <x v="26"/>
    <n v="12"/>
    <s v="PR"/>
    <x v="2"/>
    <n v="256.32"/>
    <x v="26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1-05T00:00:00"/>
    <s v="0020000463"/>
    <x v="28"/>
    <n v="12"/>
    <s v="PR"/>
    <x v="2"/>
    <n v="256.32"/>
    <x v="28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1-05T00:00:00"/>
    <s v="0020000463"/>
    <x v="27"/>
    <n v="12"/>
    <s v="PR"/>
    <x v="2"/>
    <n v="256.32"/>
    <x v="27"/>
    <n v="2019"/>
    <s v="SHOE CORPORATION OF BIRMINGHAM"/>
    <s v="547022"/>
    <s v="15199"/>
    <s v="53111501"/>
    <s v="0000057626"/>
    <s v="690PCF1"/>
    <s v="690PCF1"/>
    <s v="DOC, Plainfield Correctional"/>
  </r>
  <r>
    <s v="00680"/>
    <s v="DOC, Westville Corr Fac"/>
    <d v="2018-11-29T00:00:00"/>
    <s v="0020000508"/>
    <x v="30"/>
    <n v="24"/>
    <s v="PR"/>
    <x v="2"/>
    <n v="512.64"/>
    <x v="30"/>
    <n v="2019"/>
    <s v="SHOE CORPORATION OF BIRMINGHAM"/>
    <s v="547022"/>
    <s v="15199"/>
    <s v="53111501"/>
    <s v="0000057626"/>
    <s v="680WCF1"/>
    <s v="680WCF1"/>
    <s v="DOC, Westville Corr Facility"/>
  </r>
  <r>
    <s v="00618"/>
    <s v="DOC, Miami Correctional Fac"/>
    <d v="2018-12-03T00:00:00"/>
    <s v="0020000512"/>
    <x v="29"/>
    <n v="12"/>
    <s v="PR"/>
    <x v="2"/>
    <n v="256.32"/>
    <x v="29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12-03T00:00:00"/>
    <s v="0020000512"/>
    <x v="30"/>
    <n v="12"/>
    <s v="PR"/>
    <x v="2"/>
    <n v="256.32"/>
    <x v="30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12-03T00:00:00"/>
    <s v="0020000512"/>
    <x v="9"/>
    <n v="12"/>
    <s v="PR"/>
    <x v="2"/>
    <n v="256.32"/>
    <x v="9"/>
    <n v="2019"/>
    <s v="SHOE CORPORATION OF BIRMINGHAM"/>
    <s v="547022"/>
    <s v="15199"/>
    <s v="53111501"/>
    <s v="0000057626"/>
    <s v="618MCF1"/>
    <s v="618MCF1"/>
    <s v="Miami Cor Fac. Warehouse Build"/>
  </r>
  <r>
    <s v="00650"/>
    <s v="DOC, Putnamville Corr Fac"/>
    <d v="2018-12-07T00:00:00"/>
    <s v="0020000512"/>
    <x v="56"/>
    <n v="16"/>
    <s v="PR"/>
    <x v="2"/>
    <n v="341.76"/>
    <x v="56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2-07T00:00:00"/>
    <s v="0020000512"/>
    <x v="2"/>
    <n v="12"/>
    <s v="PR"/>
    <x v="2"/>
    <n v="256.32"/>
    <x v="2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2-07T00:00:00"/>
    <s v="0020000512"/>
    <x v="61"/>
    <n v="2"/>
    <s v="PR"/>
    <x v="2"/>
    <n v="42.72"/>
    <x v="6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2-07T00:00:00"/>
    <s v="0020000512"/>
    <x v="62"/>
    <n v="12"/>
    <s v="PR"/>
    <x v="2"/>
    <n v="256.32"/>
    <x v="62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2-07T00:00:00"/>
    <s v="0020000512"/>
    <x v="40"/>
    <n v="72"/>
    <s v="PR"/>
    <x v="2"/>
    <n v="1537.92"/>
    <x v="40"/>
    <n v="2019"/>
    <s v="SHOE CORPORATION OF BIRMINGHAM"/>
    <s v="547022"/>
    <s v="15199"/>
    <s v="53111501"/>
    <s v="0000057626"/>
    <s v="650PCF1"/>
    <s v="650PCF1"/>
    <s v="Putnamville Correctional Facil"/>
  </r>
  <r>
    <s v="00680"/>
    <s v="DOC, Westville Corr Fac"/>
    <d v="2018-12-05T00:00:00"/>
    <s v="0020000519"/>
    <x v="8"/>
    <n v="60"/>
    <s v="PR"/>
    <x v="2"/>
    <n v="1281.5999999999999"/>
    <x v="8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12-05T00:00:00"/>
    <s v="0020000519"/>
    <x v="30"/>
    <n v="84"/>
    <s v="PR"/>
    <x v="2"/>
    <n v="1794.24"/>
    <x v="30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12-05T00:00:00"/>
    <s v="0020000519"/>
    <x v="34"/>
    <n v="48"/>
    <s v="PR"/>
    <x v="2"/>
    <n v="1025.28"/>
    <x v="34"/>
    <n v="2019"/>
    <s v="SHOE CORPORATION OF BIRMINGHAM"/>
    <s v="547022"/>
    <s v="15199"/>
    <s v="53111501"/>
    <s v="0000057626"/>
    <s v="680WCF1"/>
    <s v="680WCF1"/>
    <s v="DOC, Westville Corr Facility"/>
  </r>
  <r>
    <s v="00665"/>
    <s v="DOC, Wabash Valley Corr Fac"/>
    <d v="2018-12-13T00:00:00"/>
    <s v="0020000545"/>
    <x v="13"/>
    <n v="6"/>
    <s v="PR"/>
    <x v="2"/>
    <n v="128.16"/>
    <x v="13"/>
    <n v="2019"/>
    <s v="SHOE CORPORATION OF BIRMINGHAM"/>
    <s v="547022"/>
    <s v="15199"/>
    <s v="53111501"/>
    <s v="0000057626"/>
    <s v="665WVCF"/>
    <s v="665WVCF"/>
    <s v="Wabash Valley Correctional Fac"/>
  </r>
  <r>
    <s v="00650"/>
    <s v="DOC, Putnamville Corr Fac"/>
    <d v="2018-12-13T00:00:00"/>
    <s v="0020000551"/>
    <x v="63"/>
    <n v="144"/>
    <s v="PR"/>
    <x v="2"/>
    <n v="3075.84"/>
    <x v="63"/>
    <n v="2019"/>
    <s v="SHOE CORPORATION OF BIRMINGHAM"/>
    <s v="547022"/>
    <s v="15199"/>
    <s v="53111501"/>
    <s v="0000057626"/>
    <s v="650PCF1"/>
    <s v="650PCF1"/>
    <s v="Putnamville Correctional Facil"/>
  </r>
  <r>
    <s v="00620"/>
    <s v="DOC, Indiana State Prison"/>
    <d v="2018-12-20T00:00:00"/>
    <s v="0020000554"/>
    <x v="29"/>
    <n v="24"/>
    <s v="PR"/>
    <x v="2"/>
    <n v="512.64"/>
    <x v="29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2-20T00:00:00"/>
    <s v="0020000554"/>
    <x v="8"/>
    <n v="36"/>
    <s v="PR"/>
    <x v="2"/>
    <n v="768.96"/>
    <x v="8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2-20T00:00:00"/>
    <s v="0020000554"/>
    <x v="30"/>
    <n v="24"/>
    <s v="PR"/>
    <x v="2"/>
    <n v="512.64"/>
    <x v="30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2-20T00:00:00"/>
    <s v="0020000554"/>
    <x v="31"/>
    <n v="36"/>
    <s v="PR"/>
    <x v="2"/>
    <n v="768.96"/>
    <x v="31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2-20T00:00:00"/>
    <s v="0020000554"/>
    <x v="35"/>
    <n v="36"/>
    <s v="PR"/>
    <x v="2"/>
    <n v="768.96"/>
    <x v="35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2-20T00:00:00"/>
    <s v="0020000554"/>
    <x v="36"/>
    <n v="36"/>
    <s v="PR"/>
    <x v="2"/>
    <n v="768.96"/>
    <x v="36"/>
    <n v="2019"/>
    <s v="SHOE CORPORATION OF BIRMINGHAM"/>
    <s v="547022"/>
    <s v="15199"/>
    <s v="53111501"/>
    <s v="0000057626"/>
    <s v="620ISPRSN"/>
    <s v="620ISPRSN"/>
    <s v="Indiana State Prison"/>
  </r>
  <r>
    <s v="00690"/>
    <s v="DOC, Plainfield Corr Fac"/>
    <d v="2018-12-06T00:00:00"/>
    <s v="0020000560"/>
    <x v="19"/>
    <n v="12"/>
    <s v="PR"/>
    <x v="2"/>
    <n v="256.32"/>
    <x v="19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2-06T00:00:00"/>
    <s v="0020000560"/>
    <x v="20"/>
    <n v="12"/>
    <s v="PR"/>
    <x v="2"/>
    <n v="256.32"/>
    <x v="20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2-06T00:00:00"/>
    <s v="0020000560"/>
    <x v="21"/>
    <n v="12"/>
    <s v="PR"/>
    <x v="2"/>
    <n v="256.32"/>
    <x v="21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2-06T00:00:00"/>
    <s v="0020000560"/>
    <x v="23"/>
    <n v="12"/>
    <s v="PR"/>
    <x v="2"/>
    <n v="256.32"/>
    <x v="23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2-06T00:00:00"/>
    <s v="0020000560"/>
    <x v="28"/>
    <n v="12"/>
    <s v="PR"/>
    <x v="2"/>
    <n v="256.32"/>
    <x v="28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2-06T00:00:00"/>
    <s v="0020000560"/>
    <x v="27"/>
    <n v="12"/>
    <s v="PR"/>
    <x v="2"/>
    <n v="256.32"/>
    <x v="27"/>
    <n v="2019"/>
    <s v="SHOE CORPORATION OF BIRMINGHAM"/>
    <s v="547022"/>
    <s v="15199"/>
    <s v="53111501"/>
    <s v="0000057626"/>
    <s v="690PCF1"/>
    <s v="690PCF1"/>
    <s v="DOC, Plainfield Correctional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00">
  <r>
    <s v="00616"/>
    <s v="DOC, North Central Juv Fac"/>
    <d v="2018-01-04T00:00:00"/>
    <s v="0018528522"/>
    <x v="0"/>
    <n v="48"/>
    <s v="PR"/>
    <x v="0"/>
    <n v="88.32"/>
    <x v="0"/>
    <n v="2018"/>
    <s v="SHOE CORPORATION OF BIRMINGHAM"/>
    <s v="547022"/>
    <s v="15199"/>
    <s v="53111501"/>
    <s v="0000057626"/>
    <s v="616NCJF"/>
    <s v="616NCJF"/>
    <s v="North Central Juv Facility"/>
  </r>
  <r>
    <s v="00695"/>
    <s v="DOC, Reception Diagnostic Ctr"/>
    <d v="2018-01-11T00:00:00"/>
    <s v="0018529843"/>
    <x v="1"/>
    <n v="96"/>
    <s v="PR"/>
    <x v="0"/>
    <n v="176.64"/>
    <x v="1"/>
    <n v="2018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01-11T00:00:00"/>
    <s v="0018529843"/>
    <x v="2"/>
    <n v="120"/>
    <s v="PR"/>
    <x v="0"/>
    <n v="220.8"/>
    <x v="2"/>
    <n v="2018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01-11T00:00:00"/>
    <s v="0018529843"/>
    <x v="3"/>
    <n v="24"/>
    <s v="PR"/>
    <x v="0"/>
    <n v="44.16"/>
    <x v="3"/>
    <n v="2018"/>
    <s v="SHOE CORPORATION OF BIRMINGHAM"/>
    <s v="547022"/>
    <s v="15199"/>
    <s v="53111501"/>
    <s v="0000057626"/>
    <s v="690PCF1"/>
    <s v="690PCF1"/>
    <s v="DOC, Plainfield Correctional"/>
  </r>
  <r>
    <s v="00620"/>
    <s v="DOC, Indiana State Prison"/>
    <d v="2018-01-15T00:00:00"/>
    <s v="0018530309"/>
    <x v="1"/>
    <n v="24"/>
    <s v="PR"/>
    <x v="0"/>
    <n v="44.16"/>
    <x v="1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1-15T00:00:00"/>
    <s v="0018530309"/>
    <x v="0"/>
    <n v="24"/>
    <s v="PR"/>
    <x v="0"/>
    <n v="44.16"/>
    <x v="0"/>
    <n v="2018"/>
    <s v="SHOE CORPORATION OF BIRMINGHAM"/>
    <s v="547022"/>
    <s v="15199"/>
    <s v="53111501"/>
    <s v="0000057626"/>
    <s v="620ISPRSN"/>
    <s v="620ISPRSN"/>
    <s v="Indiana State Prison"/>
  </r>
  <r>
    <s v="00440"/>
    <s v="Richmond State Hospital"/>
    <d v="2018-01-15T00:00:00"/>
    <s v="0018530491"/>
    <x v="1"/>
    <n v="24"/>
    <s v="PR"/>
    <x v="0"/>
    <n v="44.16"/>
    <x v="1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1-15T00:00:00"/>
    <s v="0018530491"/>
    <x v="0"/>
    <n v="24"/>
    <s v="PR"/>
    <x v="0"/>
    <n v="44.16"/>
    <x v="0"/>
    <n v="2018"/>
    <s v="SHOE CORPORATION OF BIRMINGHAM"/>
    <s v="548015"/>
    <s v="15199"/>
    <s v="53111501"/>
    <s v="0000057626"/>
    <s v="440RSH2"/>
    <s v="440RSH2"/>
    <s v="RSH, Warehouse"/>
  </r>
  <r>
    <s v="00616"/>
    <s v="DOC, North Central Juv Fac"/>
    <d v="2018-01-16T00:00:00"/>
    <s v="0018530665"/>
    <x v="4"/>
    <n v="24"/>
    <s v="PR"/>
    <x v="0"/>
    <n v="44.16"/>
    <x v="4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1-16T00:00:00"/>
    <s v="0018530665"/>
    <x v="5"/>
    <n v="24"/>
    <s v="PR"/>
    <x v="0"/>
    <n v="44.16"/>
    <x v="5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1-22T00:00:00"/>
    <s v="0018531835"/>
    <x v="1"/>
    <n v="48"/>
    <s v="PR"/>
    <x v="0"/>
    <n v="88.32"/>
    <x v="1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1-22T00:00:00"/>
    <s v="0018531835"/>
    <x v="0"/>
    <n v="48"/>
    <s v="PR"/>
    <x v="0"/>
    <n v="88.32"/>
    <x v="0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1-22T00:00:00"/>
    <s v="0018531835"/>
    <x v="6"/>
    <n v="48"/>
    <s v="PR"/>
    <x v="0"/>
    <n v="88.32"/>
    <x v="6"/>
    <n v="2018"/>
    <s v="SHOE CORPORATION OF BIRMINGHAM"/>
    <s v="547022"/>
    <s v="15199"/>
    <s v="53111501"/>
    <s v="0000057626"/>
    <s v="616NCJF"/>
    <s v="616NCJF"/>
    <s v="North Central Juv Facility"/>
  </r>
  <r>
    <s v="00435"/>
    <s v="Logansport St. Hosp Admin"/>
    <d v="2018-01-31T00:00:00"/>
    <s v="0018532673"/>
    <x v="0"/>
    <n v="12"/>
    <s v="PR"/>
    <x v="0"/>
    <n v="22.08"/>
    <x v="0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31T00:00:00"/>
    <s v="0018532673"/>
    <x v="6"/>
    <n v="12"/>
    <s v="PR"/>
    <x v="0"/>
    <n v="22.08"/>
    <x v="6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31T00:00:00"/>
    <s v="0018532673"/>
    <x v="7"/>
    <n v="12"/>
    <s v="PR"/>
    <x v="0"/>
    <n v="22.08"/>
    <x v="7"/>
    <n v="2018"/>
    <s v="SHOE CORPORATION OF BIRMINGHAM"/>
    <s v="548015"/>
    <s v="15199"/>
    <s v="53111501"/>
    <s v="0000057626"/>
    <s v="435LOGN"/>
    <s v="435LOGN"/>
    <s v="Logansport St. Hosp Admin"/>
  </r>
  <r>
    <s v="00667"/>
    <s v="DOC, Madison Bldg 15"/>
    <d v="2018-02-12T00:00:00"/>
    <s v="0018534204"/>
    <x v="8"/>
    <n v="60"/>
    <s v="PR"/>
    <x v="0"/>
    <n v="110.4"/>
    <x v="8"/>
    <n v="2018"/>
    <s v="SHOE CORPORATION OF BIRMINGHAM"/>
    <s v="547022"/>
    <s v="15199"/>
    <s v="53111501"/>
    <s v="0000057626"/>
    <s v="667MCF"/>
    <s v="667MCF"/>
    <s v="DOC, Madison Trans Bldg 15"/>
  </r>
  <r>
    <s v="00685"/>
    <s v="DOC, Rockville Corr Fac"/>
    <d v="2018-02-13T00:00:00"/>
    <s v="0018534529"/>
    <x v="1"/>
    <n v="72"/>
    <s v="PR"/>
    <x v="0"/>
    <n v="132.47999999999999"/>
    <x v="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9"/>
    <x v="9"/>
    <n v="72"/>
    <s v="PR"/>
    <x v="0"/>
    <n v="132.47999999999999"/>
    <x v="9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9"/>
    <x v="10"/>
    <n v="96"/>
    <s v="PR"/>
    <x v="0"/>
    <n v="176.64"/>
    <x v="1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9"/>
    <x v="11"/>
    <n v="144"/>
    <s v="PR"/>
    <x v="0"/>
    <n v="264.95999999999998"/>
    <x v="1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9"/>
    <x v="7"/>
    <n v="144"/>
    <s v="PR"/>
    <x v="0"/>
    <n v="264.95999999999998"/>
    <x v="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29"/>
    <x v="5"/>
    <n v="144"/>
    <s v="PR"/>
    <x v="0"/>
    <n v="264.95999999999998"/>
    <x v="5"/>
    <n v="2018"/>
    <s v="SHOE CORPORATION OF BIRMINGHAM"/>
    <s v="547022"/>
    <s v="15199"/>
    <s v="53111501"/>
    <s v="0000057626"/>
    <s v="685RCF"/>
    <s v="685RCF"/>
    <s v="Rockville Correctional Fac"/>
  </r>
  <r>
    <s v="00695"/>
    <s v="DOC, Reception Diagnostic Ctr"/>
    <d v="2018-02-16T00:00:00"/>
    <s v="0018535349"/>
    <x v="1"/>
    <n v="144"/>
    <s v="PR"/>
    <x v="0"/>
    <n v="264.95999999999998"/>
    <x v="1"/>
    <n v="2018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02-16T00:00:00"/>
    <s v="0018535349"/>
    <x v="2"/>
    <n v="120"/>
    <s v="PR"/>
    <x v="0"/>
    <n v="220.8"/>
    <x v="2"/>
    <n v="2018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02-16T00:00:00"/>
    <s v="0018535349"/>
    <x v="3"/>
    <n v="48"/>
    <s v="PR"/>
    <x v="0"/>
    <n v="88.32"/>
    <x v="3"/>
    <n v="2018"/>
    <s v="SHOE CORPORATION OF BIRMINGHAM"/>
    <s v="547022"/>
    <s v="15199"/>
    <s v="53111501"/>
    <s v="0000057626"/>
    <s v="690PCF1"/>
    <s v="690PCF1"/>
    <s v="DOC, Plainfield Correctional"/>
  </r>
  <r>
    <s v="00620"/>
    <s v="DOC, Indiana State Prison"/>
    <d v="2018-02-20T00:00:00"/>
    <s v="0018535543"/>
    <x v="6"/>
    <n v="12"/>
    <s v="PR"/>
    <x v="0"/>
    <n v="22.08"/>
    <x v="6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2-20T00:00:00"/>
    <s v="0018535543"/>
    <x v="2"/>
    <n v="12"/>
    <s v="PR"/>
    <x v="0"/>
    <n v="22.08"/>
    <x v="2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2-20T00:00:00"/>
    <s v="0018535543"/>
    <x v="4"/>
    <n v="12"/>
    <s v="PR"/>
    <x v="0"/>
    <n v="22.08"/>
    <x v="4"/>
    <n v="2018"/>
    <s v="SHOE CORPORATION OF BIRMINGHAM"/>
    <s v="547022"/>
    <s v="15199"/>
    <s v="53111501"/>
    <s v="0000057626"/>
    <s v="620ISPRSN"/>
    <s v="620ISPRSN"/>
    <s v="Indiana State Prison"/>
  </r>
  <r>
    <s v="00616"/>
    <s v="DOC, North Central Juv Fac"/>
    <d v="2018-02-23T00:00:00"/>
    <s v="0018536474"/>
    <x v="5"/>
    <n v="48"/>
    <s v="PR"/>
    <x v="0"/>
    <n v="88.32"/>
    <x v="5"/>
    <n v="2018"/>
    <s v="SHOE CORPORATION OF BIRMINGHAM"/>
    <s v="547022"/>
    <s v="15199"/>
    <s v="53111501"/>
    <s v="0000057626"/>
    <s v="616NCJF"/>
    <s v="616NCJF"/>
    <s v="North Central Juv Facility"/>
  </r>
  <r>
    <s v="00618"/>
    <s v="DOC, Miami Correctional Fac"/>
    <d v="2018-03-02T00:00:00"/>
    <s v="0018537549"/>
    <x v="1"/>
    <n v="120"/>
    <s v="PR"/>
    <x v="0"/>
    <n v="220.8"/>
    <x v="1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2T00:00:00"/>
    <s v="0018537549"/>
    <x v="0"/>
    <n v="120"/>
    <s v="PR"/>
    <x v="0"/>
    <n v="220.8"/>
    <x v="0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2T00:00:00"/>
    <s v="0018537549"/>
    <x v="6"/>
    <n v="72"/>
    <s v="PR"/>
    <x v="0"/>
    <n v="132.47999999999999"/>
    <x v="6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2T00:00:00"/>
    <s v="0018537549"/>
    <x v="2"/>
    <n v="24"/>
    <s v="PR"/>
    <x v="0"/>
    <n v="44.16"/>
    <x v="2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2T00:00:00"/>
    <s v="0018537549"/>
    <x v="4"/>
    <n v="24"/>
    <s v="PR"/>
    <x v="0"/>
    <n v="44.16"/>
    <x v="4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2T00:00:00"/>
    <s v="0018537549"/>
    <x v="3"/>
    <n v="24"/>
    <s v="PR"/>
    <x v="0"/>
    <n v="44.16"/>
    <x v="3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2T00:00:00"/>
    <s v="0018537549"/>
    <x v="10"/>
    <n v="24"/>
    <s v="PR"/>
    <x v="0"/>
    <n v="44.16"/>
    <x v="10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2T00:00:00"/>
    <s v="0018537549"/>
    <x v="11"/>
    <n v="24"/>
    <s v="PR"/>
    <x v="0"/>
    <n v="44.16"/>
    <x v="11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2T00:00:00"/>
    <s v="0018537549"/>
    <x v="7"/>
    <n v="48"/>
    <s v="PR"/>
    <x v="0"/>
    <n v="88.32"/>
    <x v="7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2T00:00:00"/>
    <s v="0018537549"/>
    <x v="5"/>
    <n v="72"/>
    <s v="PR"/>
    <x v="0"/>
    <n v="132.47999999999999"/>
    <x v="5"/>
    <n v="2018"/>
    <s v="SHOE CORPORATION OF BIRMINGHAM"/>
    <s v="547022"/>
    <s v="15199"/>
    <s v="53111501"/>
    <s v="0000057626"/>
    <s v="618MCF1"/>
    <s v="618MCF1"/>
    <s v="Miami Cor Fac. Warehouse Build"/>
  </r>
  <r>
    <s v="00675"/>
    <s v="DOC, Branchville PO BOX"/>
    <d v="2018-03-09T00:00:00"/>
    <s v="0018539011"/>
    <x v="6"/>
    <n v="96"/>
    <s v="PR"/>
    <x v="0"/>
    <n v="176.64"/>
    <x v="6"/>
    <n v="2018"/>
    <s v="SHOE CORPORATION OF BIRMINGHAM"/>
    <s v="547022"/>
    <s v="15199"/>
    <s v="53111501"/>
    <s v="0000057626"/>
    <s v="675BCF"/>
    <s v="675BCF"/>
    <s v="Branchville Correctional Fac"/>
  </r>
  <r>
    <s v="00695"/>
    <s v="DOC, Reception Diagnostic Ctr"/>
    <d v="2018-03-12T00:00:00"/>
    <s v="0018539312"/>
    <x v="1"/>
    <n v="72"/>
    <s v="PR"/>
    <x v="0"/>
    <n v="132.47999999999999"/>
    <x v="1"/>
    <n v="2018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03-12T00:00:00"/>
    <s v="0018539312"/>
    <x v="2"/>
    <n v="120"/>
    <s v="PR"/>
    <x v="0"/>
    <n v="220.8"/>
    <x v="2"/>
    <n v="2018"/>
    <s v="SHOE CORPORATION OF BIRMINGHAM"/>
    <s v="547022"/>
    <s v="15199"/>
    <s v="53111501"/>
    <s v="0000057626"/>
    <s v="690PCF1"/>
    <s v="690PCF1"/>
    <s v="DOC, Plainfield Correctional"/>
  </r>
  <r>
    <s v="00685"/>
    <s v="DOC, Rockville Corr Fac"/>
    <d v="2018-03-15T00:00:00"/>
    <s v="0018539686"/>
    <x v="1"/>
    <n v="48"/>
    <s v="PR"/>
    <x v="0"/>
    <n v="88.32"/>
    <x v="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86"/>
    <x v="11"/>
    <n v="96"/>
    <s v="PR"/>
    <x v="0"/>
    <n v="176.64"/>
    <x v="1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86"/>
    <x v="7"/>
    <n v="156"/>
    <s v="PR"/>
    <x v="0"/>
    <n v="287.04000000000002"/>
    <x v="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86"/>
    <x v="5"/>
    <n v="96"/>
    <s v="PR"/>
    <x v="0"/>
    <n v="176.64"/>
    <x v="5"/>
    <n v="2018"/>
    <s v="SHOE CORPORATION OF BIRMINGHAM"/>
    <s v="547022"/>
    <s v="15199"/>
    <s v="53111501"/>
    <s v="0000057626"/>
    <s v="685RCF"/>
    <s v="685RCF"/>
    <s v="Rockville Correctional Fac"/>
  </r>
  <r>
    <s v="00620"/>
    <s v="DOC, Indiana State Prison"/>
    <d v="2018-03-15T00:00:00"/>
    <s v="0018539918"/>
    <x v="6"/>
    <n v="12"/>
    <s v="PR"/>
    <x v="0"/>
    <n v="22.08"/>
    <x v="6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3-15T00:00:00"/>
    <s v="0018539918"/>
    <x v="2"/>
    <n v="12"/>
    <s v="PR"/>
    <x v="0"/>
    <n v="22.08"/>
    <x v="2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3-15T00:00:00"/>
    <s v="0018539918"/>
    <x v="4"/>
    <n v="12"/>
    <s v="PR"/>
    <x v="0"/>
    <n v="22.08"/>
    <x v="4"/>
    <n v="2018"/>
    <s v="SHOE CORPORATION OF BIRMINGHAM"/>
    <s v="547022"/>
    <s v="15199"/>
    <s v="53111501"/>
    <s v="0000057626"/>
    <s v="620ISPRSN"/>
    <s v="620ISPRSN"/>
    <s v="Indiana State Prison"/>
  </r>
  <r>
    <s v="00680"/>
    <s v="DOC, Westville Corr Fac"/>
    <d v="2018-03-20T00:00:00"/>
    <s v="0018540193"/>
    <x v="6"/>
    <n v="200"/>
    <s v="PR"/>
    <x v="0"/>
    <n v="368"/>
    <x v="6"/>
    <n v="2018"/>
    <s v="SHOE CORPORATION OF BIRMINGHAM"/>
    <s v="547022"/>
    <s v="15199"/>
    <s v="53111501"/>
    <s v="0000057626"/>
    <s v="680WCF1"/>
    <s v="680WCF1"/>
    <s v="DOC, Westville Corr Facility"/>
  </r>
  <r>
    <s v="00618"/>
    <s v="DOC, Miami Correctional Fac"/>
    <d v="2018-03-27T00:00:00"/>
    <s v="0018542077"/>
    <x v="2"/>
    <n v="24"/>
    <s v="PR"/>
    <x v="0"/>
    <n v="44.16"/>
    <x v="2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27T00:00:00"/>
    <s v="0018542077"/>
    <x v="4"/>
    <n v="24"/>
    <s v="PR"/>
    <x v="0"/>
    <n v="44.16"/>
    <x v="4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27T00:00:00"/>
    <s v="0018542077"/>
    <x v="3"/>
    <n v="24"/>
    <s v="PR"/>
    <x v="0"/>
    <n v="44.16"/>
    <x v="3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27T00:00:00"/>
    <s v="0018542077"/>
    <x v="10"/>
    <n v="24"/>
    <s v="PR"/>
    <x v="0"/>
    <n v="44.16"/>
    <x v="10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27T00:00:00"/>
    <s v="0018542077"/>
    <x v="11"/>
    <n v="24"/>
    <s v="PR"/>
    <x v="0"/>
    <n v="44.16"/>
    <x v="11"/>
    <n v="2018"/>
    <s v="SHOE CORPORATION OF BIRMINGHAM"/>
    <s v="547022"/>
    <s v="15199"/>
    <s v="53111501"/>
    <s v="0000057626"/>
    <s v="618MCF1"/>
    <s v="618MCF1"/>
    <s v="Miami Cor Fac. Warehouse Build"/>
  </r>
  <r>
    <s v="00697"/>
    <s v="DOC, Edinburgh Corr Fac"/>
    <d v="2018-03-28T00:00:00"/>
    <s v="0018542351"/>
    <x v="6"/>
    <n v="100"/>
    <s v="PR"/>
    <x v="0"/>
    <n v="184"/>
    <x v="6"/>
    <n v="2018"/>
    <s v="SHOE CORPORATION OF BIRMINGHAM"/>
    <s v="547022"/>
    <s v="15199"/>
    <s v="53111501"/>
    <s v="0000057626"/>
    <s v="615DOC4"/>
    <s v="615DOC4"/>
    <s v="DOC, Edinburgh Cor Fac"/>
  </r>
  <r>
    <s v="00435"/>
    <s v="Logansport St. Hosp Admin"/>
    <d v="2018-03-29T00:00:00"/>
    <s v="0018542409"/>
    <x v="1"/>
    <n v="12"/>
    <s v="PR"/>
    <x v="0"/>
    <n v="22.08"/>
    <x v="1"/>
    <n v="2018"/>
    <s v="SHOE CORPORATION OF BIRMINGHAM"/>
    <s v="547022"/>
    <s v="15199"/>
    <s v="53111501"/>
    <s v="0000057626"/>
    <s v="435LOGN"/>
    <s v="435LOGN"/>
    <s v="Logansport St. Hosp Admin"/>
  </r>
  <r>
    <s v="00435"/>
    <s v="Logansport St. Hosp Admin"/>
    <d v="2018-03-29T00:00:00"/>
    <s v="0018542409"/>
    <x v="2"/>
    <n v="12"/>
    <s v="PR"/>
    <x v="0"/>
    <n v="22.08"/>
    <x v="2"/>
    <n v="2018"/>
    <s v="SHOE CORPORATION OF BIRMINGHAM"/>
    <s v="547022"/>
    <s v="15199"/>
    <s v="53111501"/>
    <s v="0000057626"/>
    <s v="435LOGN"/>
    <s v="435LOGN"/>
    <s v="Logansport St. Hosp Admin"/>
  </r>
  <r>
    <s v="00661"/>
    <s v="LaPorte  Juvenile Correctional"/>
    <d v="2018-04-03T00:00:00"/>
    <s v="0018542959"/>
    <x v="12"/>
    <n v="24"/>
    <s v="PR"/>
    <x v="0"/>
    <n v="44.16"/>
    <x v="12"/>
    <n v="2018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04-03T00:00:00"/>
    <s v="0018542959"/>
    <x v="13"/>
    <n v="24"/>
    <s v="PR"/>
    <x v="0"/>
    <n v="44.16"/>
    <x v="13"/>
    <n v="2018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04-03T00:00:00"/>
    <s v="0018542959"/>
    <x v="14"/>
    <n v="24"/>
    <s v="PR"/>
    <x v="0"/>
    <n v="44.16"/>
    <x v="14"/>
    <n v="2018"/>
    <s v="SHOE CORPORATION OF BIRMINGHAM"/>
    <s v="547022"/>
    <s v="15199"/>
    <s v="53111501"/>
    <s v="0000057626"/>
    <s v="661DOC26"/>
    <s v="661DOC26"/>
    <s v="DOC, Camp Summit"/>
  </r>
  <r>
    <s v="00616"/>
    <s v="DOC, North Central Juv Fac"/>
    <d v="2018-04-04T00:00:00"/>
    <s v="0018543444"/>
    <x v="1"/>
    <n v="24"/>
    <s v="PR"/>
    <x v="0"/>
    <n v="44.16"/>
    <x v="1"/>
    <n v="2018"/>
    <s v="SHOE CORPORATION OF BIRMINGHAM"/>
    <s v="547022"/>
    <s v="15199"/>
    <s v="53111501"/>
    <s v="0000057626"/>
    <s v="616NCJF"/>
    <s v="616NCJF"/>
    <s v="North Central Juv Facility"/>
  </r>
  <r>
    <s v="00430"/>
    <s v="Madison St Hosp, Materials Man"/>
    <d v="2018-04-05T00:00:00"/>
    <s v="0018543795"/>
    <x v="15"/>
    <n v="12"/>
    <s v="PR"/>
    <x v="0"/>
    <n v="22.08"/>
    <x v="15"/>
    <n v="2018"/>
    <s v="SHOE CORPORATION OF BIRMINGHAM"/>
    <s v="548015"/>
    <s v="15199"/>
    <s v="53111501"/>
    <s v="0000057626"/>
    <s v="430MSH7"/>
    <s v="430MSH7"/>
    <s v="MSH, Business Administration"/>
  </r>
  <r>
    <s v="00695"/>
    <s v="DOC, Reception Diagnostic Ctr"/>
    <d v="2018-04-10T00:00:00"/>
    <s v="0018544136"/>
    <x v="1"/>
    <n v="96"/>
    <s v="PR"/>
    <x v="0"/>
    <n v="176.64"/>
    <x v="1"/>
    <n v="2018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04-10T00:00:00"/>
    <s v="0018544136"/>
    <x v="2"/>
    <n v="120"/>
    <s v="PR"/>
    <x v="0"/>
    <n v="220.8"/>
    <x v="2"/>
    <n v="2018"/>
    <s v="SHOE CORPORATION OF BIRMINGHAM"/>
    <s v="547022"/>
    <s v="15199"/>
    <s v="53111501"/>
    <s v="0000057626"/>
    <s v="690PCF1"/>
    <s v="690PCF1"/>
    <s v="DOC, Plainfield Correctional"/>
  </r>
  <r>
    <s v="00685"/>
    <s v="DOC, Rockville Corr Fac"/>
    <d v="2018-04-10T00:00:00"/>
    <s v="0018544421"/>
    <x v="1"/>
    <n v="24"/>
    <s v="PR"/>
    <x v="0"/>
    <n v="44.16"/>
    <x v="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21"/>
    <x v="11"/>
    <n v="96"/>
    <s v="PR"/>
    <x v="0"/>
    <n v="176.64"/>
    <x v="1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21"/>
    <x v="7"/>
    <n v="96"/>
    <s v="PR"/>
    <x v="0"/>
    <n v="176.64"/>
    <x v="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21"/>
    <x v="5"/>
    <n v="24"/>
    <s v="PR"/>
    <x v="0"/>
    <n v="44.16"/>
    <x v="5"/>
    <n v="2018"/>
    <s v="SHOE CORPORATION OF BIRMINGHAM"/>
    <s v="547022"/>
    <s v="15199"/>
    <s v="53111501"/>
    <s v="0000057626"/>
    <s v="685RCF"/>
    <s v="685RCF"/>
    <s v="Rockville Correctional Fac"/>
  </r>
  <r>
    <s v="00440"/>
    <s v="Richmond State Hospital"/>
    <d v="2018-04-25T00:00:00"/>
    <s v="0018546929"/>
    <x v="11"/>
    <n v="50"/>
    <s v="PR"/>
    <x v="0"/>
    <n v="92"/>
    <x v="11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4-25T00:00:00"/>
    <s v="0018546929"/>
    <x v="7"/>
    <n v="50"/>
    <s v="PR"/>
    <x v="0"/>
    <n v="92"/>
    <x v="7"/>
    <n v="2018"/>
    <s v="SHOE CORPORATION OF BIRMINGHAM"/>
    <s v="548015"/>
    <s v="15199"/>
    <s v="53111501"/>
    <s v="0000057626"/>
    <s v="440RSH2"/>
    <s v="440RSH2"/>
    <s v="RSH, Warehouse"/>
  </r>
  <r>
    <s v="00620"/>
    <s v="DOC, Indiana State Prison"/>
    <d v="2018-04-26T00:00:00"/>
    <s v="0018547208"/>
    <x v="1"/>
    <n v="24"/>
    <s v="PR"/>
    <x v="0"/>
    <n v="44.16"/>
    <x v="1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0"/>
    <n v="24"/>
    <s v="PR"/>
    <x v="0"/>
    <n v="44.16"/>
    <x v="0"/>
    <n v="2018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4-26T00:00:00"/>
    <s v="0018547208"/>
    <x v="2"/>
    <n v="12"/>
    <s v="PR"/>
    <x v="0"/>
    <n v="22.08"/>
    <x v="2"/>
    <n v="2018"/>
    <s v="SHOE CORPORATION OF BIRMINGHAM"/>
    <s v="547022"/>
    <s v="15199"/>
    <s v="53111501"/>
    <s v="0000057626"/>
    <s v="620ISPRSN"/>
    <s v="620ISPRSN"/>
    <s v="Indiana State Prison"/>
  </r>
  <r>
    <s v="00680"/>
    <s v="DOC, Westville Corr Fac"/>
    <d v="2018-05-01T00:00:00"/>
    <s v="0018547910"/>
    <x v="6"/>
    <n v="216"/>
    <s v="PR"/>
    <x v="0"/>
    <n v="397.44"/>
    <x v="6"/>
    <n v="2018"/>
    <s v="SHOE CORPORATION OF BIRMINGHAM"/>
    <s v="547022"/>
    <s v="15199"/>
    <s v="53111501"/>
    <s v="0000057626"/>
    <s v="680WCF1"/>
    <s v="680WCF1"/>
    <s v="DOC, Westville Corr Facility"/>
  </r>
  <r>
    <s v="00430"/>
    <s v="Madison St Hosp, Materials Man"/>
    <d v="2018-05-01T00:00:00"/>
    <s v="0018548152"/>
    <x v="16"/>
    <n v="4"/>
    <s v="PR"/>
    <x v="0"/>
    <n v="7.36"/>
    <x v="16"/>
    <n v="2018"/>
    <s v="SHOE CORPORATION OF BIRMINGHAM"/>
    <s v="548015"/>
    <s v="15199"/>
    <s v="53111501"/>
    <s v="0000057626"/>
    <s v="430MSH7"/>
    <s v="430MSH7"/>
    <s v="MSH, Business Administration"/>
  </r>
  <r>
    <s v="00685"/>
    <s v="DOC, Rockville Corr Fac"/>
    <d v="2018-05-14T00:00:00"/>
    <s v="0018549764"/>
    <x v="9"/>
    <n v="48"/>
    <s v="PR"/>
    <x v="0"/>
    <n v="88.32"/>
    <x v="9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4"/>
    <x v="10"/>
    <n v="48"/>
    <s v="PR"/>
    <x v="0"/>
    <n v="88.32"/>
    <x v="1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4"/>
    <x v="11"/>
    <n v="48"/>
    <s v="PR"/>
    <x v="0"/>
    <n v="88.32"/>
    <x v="1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4"/>
    <x v="7"/>
    <n v="72"/>
    <s v="PR"/>
    <x v="0"/>
    <n v="132.47999999999999"/>
    <x v="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4"/>
    <x v="5"/>
    <n v="120"/>
    <s v="PR"/>
    <x v="0"/>
    <n v="220.8"/>
    <x v="5"/>
    <n v="2018"/>
    <s v="SHOE CORPORATION OF BIRMINGHAM"/>
    <s v="547022"/>
    <s v="15199"/>
    <s v="53111501"/>
    <s v="0000057626"/>
    <s v="685RCF"/>
    <s v="685RCF"/>
    <s v="Rockville Correctional Fac"/>
  </r>
  <r>
    <s v="00675"/>
    <s v="DOC, Branchville PO BOX"/>
    <d v="2018-05-14T00:00:00"/>
    <s v="0018550009"/>
    <x v="6"/>
    <n v="48"/>
    <s v="PR"/>
    <x v="0"/>
    <n v="88.32"/>
    <x v="6"/>
    <n v="2018"/>
    <s v="SHOE CORPORATION OF BIRMINGHAM"/>
    <s v="547022"/>
    <s v="15199"/>
    <s v="53111501"/>
    <s v="0000057626"/>
    <s v="675BCF"/>
    <s v="675BCF"/>
    <s v="Branchville Correctional Fac"/>
  </r>
  <r>
    <s v="00618"/>
    <s v="DOC, Miami Correctional Fac"/>
    <d v="2018-05-14T00:00:00"/>
    <s v="0018550177"/>
    <x v="2"/>
    <n v="12"/>
    <s v="PR"/>
    <x v="0"/>
    <n v="22.08"/>
    <x v="2"/>
    <n v="2018"/>
    <s v="SHOE CORPORATION OF BIRMINGHAM"/>
    <s v="547022"/>
    <s v="15199"/>
    <s v="53111501"/>
    <s v="0000057626"/>
    <s v="618MCF1"/>
    <s v="618MCF1"/>
    <s v="Miami Cor Fac. Warehouse Build"/>
  </r>
  <r>
    <s v="00695"/>
    <s v="DOC, Reception Diagnostic Ctr"/>
    <d v="2018-05-15T00:00:00"/>
    <s v="0018550383"/>
    <x v="2"/>
    <n v="120"/>
    <s v="PR"/>
    <x v="0"/>
    <n v="220.8"/>
    <x v="2"/>
    <n v="2018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05-15T00:00:00"/>
    <s v="0018550383"/>
    <x v="3"/>
    <n v="24"/>
    <s v="PR"/>
    <x v="0"/>
    <n v="44.16"/>
    <x v="3"/>
    <n v="2018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05-15T00:00:00"/>
    <s v="0018550383"/>
    <x v="7"/>
    <n v="48"/>
    <s v="PR"/>
    <x v="0"/>
    <n v="88.32"/>
    <x v="7"/>
    <n v="2018"/>
    <s v="SHOE CORPORATION OF BIRMINGHAM"/>
    <s v="547022"/>
    <s v="15199"/>
    <s v="53111501"/>
    <s v="0000057626"/>
    <s v="690PCF1"/>
    <s v="690PCF1"/>
    <s v="DOC, Plainfield Correctional"/>
  </r>
  <r>
    <s v="00616"/>
    <s v="DOC, North Central Juv Fac"/>
    <d v="2018-05-24T00:00:00"/>
    <s v="0018552374"/>
    <x v="1"/>
    <n v="48"/>
    <s v="PR"/>
    <x v="0"/>
    <n v="88.32"/>
    <x v="1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5-24T00:00:00"/>
    <s v="0018552374"/>
    <x v="0"/>
    <n v="48"/>
    <s v="PR"/>
    <x v="0"/>
    <n v="88.32"/>
    <x v="0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5-24T00:00:00"/>
    <s v="0018552374"/>
    <x v="6"/>
    <n v="24"/>
    <s v="PR"/>
    <x v="0"/>
    <n v="44.16"/>
    <x v="6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5-24T00:00:00"/>
    <s v="0018552374"/>
    <x v="5"/>
    <n v="48"/>
    <s v="PR"/>
    <x v="0"/>
    <n v="88.32"/>
    <x v="5"/>
    <n v="2018"/>
    <s v="SHOE CORPORATION OF BIRMINGHAM"/>
    <s v="547022"/>
    <s v="15199"/>
    <s v="53111501"/>
    <s v="0000057626"/>
    <s v="616NCJF"/>
    <s v="616NCJF"/>
    <s v="North Central Juv Facility"/>
  </r>
  <r>
    <s v="00615"/>
    <s v="DOC, Central Office IGCS"/>
    <d v="2018-06-04T00:00:00"/>
    <s v="0018554164"/>
    <x v="11"/>
    <n v="18"/>
    <s v="PR"/>
    <x v="0"/>
    <n v="33.119999999999997"/>
    <x v="11"/>
    <n v="2018"/>
    <s v="SHOE CORPORATION OF BIRMINGHAM"/>
    <s v="547022"/>
    <s v="15199"/>
    <s v="53111501"/>
    <s v="0000057626"/>
    <s v="685RCF"/>
    <s v="685RCF"/>
    <s v="Rockville Correctional Fac"/>
  </r>
  <r>
    <s v="00615"/>
    <s v="DOC, Central Office IGCS"/>
    <d v="2018-06-04T00:00:00"/>
    <s v="0018554164"/>
    <x v="7"/>
    <n v="18"/>
    <s v="PR"/>
    <x v="0"/>
    <n v="33.119999999999997"/>
    <x v="7"/>
    <n v="2018"/>
    <s v="SHOE CORPORATION OF BIRMINGHAM"/>
    <s v="547022"/>
    <s v="15199"/>
    <s v="53111501"/>
    <s v="0000057626"/>
    <s v="685RCF"/>
    <s v="685RCF"/>
    <s v="Rockville Correctional Fac"/>
  </r>
  <r>
    <s v="00640"/>
    <s v="DOC, IWP CORRECTIONAL FAC"/>
    <d v="2018-06-29T00:00:00"/>
    <s v="0018554702"/>
    <x v="13"/>
    <n v="6"/>
    <s v="PR"/>
    <x v="0"/>
    <n v="11.04"/>
    <x v="13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6-29T00:00:00"/>
    <s v="0018554702"/>
    <x v="17"/>
    <n v="6"/>
    <s v="PR"/>
    <x v="0"/>
    <n v="11.04"/>
    <x v="17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6-29T00:00:00"/>
    <s v="0018554702"/>
    <x v="8"/>
    <n v="6"/>
    <s v="PR"/>
    <x v="0"/>
    <n v="11.04"/>
    <x v="8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7-13T00:00:00"/>
    <s v="0018554702"/>
    <x v="14"/>
    <n v="6"/>
    <s v="PR"/>
    <x v="0"/>
    <n v="11.04"/>
    <x v="14"/>
    <n v="2018"/>
    <s v="SHOE CORPORATION OF BIRMINGHAM"/>
    <s v="547022"/>
    <s v="15199"/>
    <s v="53111501"/>
    <s v="0000057626"/>
    <s v="640IWP"/>
    <s v="640IWP"/>
    <s v="Indiana Women's Prison"/>
  </r>
  <r>
    <s v="00685"/>
    <s v="DOC, Rockville Corr Fac"/>
    <d v="2018-06-07T00:00:00"/>
    <s v="0018555010"/>
    <x v="1"/>
    <n v="48"/>
    <s v="PR"/>
    <x v="0"/>
    <n v="88.32"/>
    <x v="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10"/>
    <x v="10"/>
    <n v="48"/>
    <s v="PR"/>
    <x v="0"/>
    <n v="88.32"/>
    <x v="1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10"/>
    <x v="11"/>
    <n v="96"/>
    <s v="PR"/>
    <x v="0"/>
    <n v="176.64"/>
    <x v="1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10"/>
    <x v="7"/>
    <n v="96"/>
    <s v="PR"/>
    <x v="0"/>
    <n v="176.64"/>
    <x v="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10"/>
    <x v="5"/>
    <n v="96"/>
    <s v="PR"/>
    <x v="0"/>
    <n v="176.64"/>
    <x v="5"/>
    <n v="2018"/>
    <s v="SHOE CORPORATION OF BIRMINGHAM"/>
    <s v="547022"/>
    <s v="15199"/>
    <s v="53111501"/>
    <s v="0000057626"/>
    <s v="685RCF"/>
    <s v="685RCF"/>
    <s v="Rockville Correctional Fac"/>
  </r>
  <r>
    <s v="00680"/>
    <s v="DOC, Westville Corr Fac"/>
    <d v="2018-06-08T00:00:00"/>
    <s v="0018555377"/>
    <x v="6"/>
    <n v="200"/>
    <s v="PR"/>
    <x v="0"/>
    <n v="368"/>
    <x v="6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6-08T00:00:00"/>
    <s v="0018555377"/>
    <x v="4"/>
    <n v="200"/>
    <s v="PR"/>
    <x v="0"/>
    <n v="368"/>
    <x v="4"/>
    <n v="2018"/>
    <s v="SHOE CORPORATION OF BIRMINGHAM"/>
    <s v="547022"/>
    <s v="15199"/>
    <s v="53111501"/>
    <s v="0000057626"/>
    <s v="680WCF1"/>
    <s v="680WCF1"/>
    <s v="DOC, Westville Corr Facility"/>
  </r>
  <r>
    <s v="00661"/>
    <s v="LaPorte  Juvenile Correctional"/>
    <d v="2018-07-12T00:00:00"/>
    <s v="0018555599"/>
    <x v="6"/>
    <n v="12"/>
    <s v="PR"/>
    <x v="0"/>
    <n v="22.08"/>
    <x v="6"/>
    <n v="2018"/>
    <s v="SHOE CORPORATION OF BIRMINGHAM"/>
    <s v="547022"/>
    <s v="15199"/>
    <s v="53111501"/>
    <s v="0000057626"/>
    <s v="661DOC26"/>
    <s v="661DOC26"/>
    <s v="DOC, Camp Summit"/>
  </r>
  <r>
    <s v="00615"/>
    <s v="DOC, Central Office IGCS"/>
    <d v="2018-06-12T00:00:00"/>
    <s v="0018555784"/>
    <x v="18"/>
    <n v="30"/>
    <s v="PR"/>
    <x v="0"/>
    <n v="55.2"/>
    <x v="18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16"/>
    <n v="26"/>
    <s v="PR"/>
    <x v="0"/>
    <n v="47.84"/>
    <x v="16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13"/>
    <n v="30"/>
    <s v="PR"/>
    <x v="0"/>
    <n v="55.2"/>
    <x v="13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17"/>
    <n v="30"/>
    <s v="PR"/>
    <x v="0"/>
    <n v="55.2"/>
    <x v="17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14"/>
    <n v="5"/>
    <s v="PR"/>
    <x v="0"/>
    <n v="9.1999999999999993"/>
    <x v="14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6-12T00:00:00"/>
    <s v="0018555784"/>
    <x v="8"/>
    <n v="30"/>
    <s v="PR"/>
    <x v="0"/>
    <n v="55.2"/>
    <x v="8"/>
    <n v="2018"/>
    <s v="SHOE CORPORATION OF BIRMINGHAM"/>
    <s v="547022"/>
    <s v="15199"/>
    <s v="53111501"/>
    <s v="0000057626"/>
    <s v="667MCF"/>
    <s v="667MCF"/>
    <s v="DOC, Madison Trans Bldg 15"/>
  </r>
  <r>
    <s v="00615"/>
    <s v="DOC, Central Office IGCS"/>
    <d v="2018-07-13T00:00:00"/>
    <s v="0018555784"/>
    <x v="14"/>
    <n v="25"/>
    <s v="PR"/>
    <x v="0"/>
    <n v="46"/>
    <x v="14"/>
    <n v="2018"/>
    <s v="SHOE CORPORATION OF BIRMINGHAM"/>
    <s v="547022"/>
    <s v="15199"/>
    <s v="53111501"/>
    <s v="0000057626"/>
    <s v="667MCF"/>
    <s v="667MCF"/>
    <s v="DOC, Madison Trans Bldg 15"/>
  </r>
  <r>
    <s v="00675"/>
    <s v="DOC, Branchville PO BOX"/>
    <d v="2018-06-12T00:00:00"/>
    <s v="0018555864"/>
    <x v="6"/>
    <n v="48"/>
    <s v="PR"/>
    <x v="0"/>
    <n v="88.32"/>
    <x v="6"/>
    <n v="2018"/>
    <s v="SHOE CORPORATION OF BIRMINGHAM"/>
    <s v="547022"/>
    <s v="15199"/>
    <s v="53111501"/>
    <s v="0000057626"/>
    <s v="675BCF"/>
    <s v="675BCF"/>
    <s v="Branchville Correctional Fac"/>
  </r>
  <r>
    <s v="00615"/>
    <s v="DOC, Central Office IGCS"/>
    <d v="2018-06-12T00:00:00"/>
    <s v="0018555939"/>
    <x v="6"/>
    <n v="64"/>
    <s v="PR"/>
    <x v="0"/>
    <n v="117.76"/>
    <x v="6"/>
    <n v="2018"/>
    <s v="SHOE CORPORATION OF BIRMINGHAM"/>
    <s v="547022"/>
    <s v="15199"/>
    <s v="53111501"/>
    <s v="0000057626"/>
    <s v="615DOC4"/>
    <s v="615DOC4"/>
    <s v="DOC, Edinburgh Cor Fac"/>
  </r>
  <r>
    <s v="00430"/>
    <s v="Madison St Hosp, Materials Man"/>
    <d v="2018-06-13T00:00:00"/>
    <s v="0018556013"/>
    <x v="19"/>
    <n v="4"/>
    <s v="PR"/>
    <x v="0"/>
    <n v="7.36"/>
    <x v="19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8"/>
    <n v="6"/>
    <s v="PR"/>
    <x v="0"/>
    <n v="11.04"/>
    <x v="8"/>
    <n v="2018"/>
    <s v="SHOE CORPORATION OF BIRMINGHAM"/>
    <s v="548015"/>
    <s v="15199"/>
    <s v="53111501"/>
    <s v="0000057626"/>
    <s v="430MSH7"/>
    <s v="430MSH7"/>
    <s v="MSH, Business Administration"/>
  </r>
  <r>
    <s v="00615"/>
    <s v="DOC, Central Office IGCS"/>
    <d v="2018-08-13T00:00:00"/>
    <s v="0018556917"/>
    <x v="6"/>
    <n v="96"/>
    <s v="PR"/>
    <x v="0"/>
    <n v="176.64"/>
    <x v="6"/>
    <n v="2019"/>
    <s v="SHOE CORPORATION OF BIRMINGHAM"/>
    <s v="547022"/>
    <s v="15199"/>
    <s v="53111501"/>
    <s v="0000057626"/>
    <s v="650PCF1"/>
    <s v="650PCF1"/>
    <s v="Putnamville Correctional Facil"/>
  </r>
  <r>
    <s v="00618"/>
    <s v="DOC, Miami Correctional Fac"/>
    <d v="2018-06-21T00:00:00"/>
    <s v="0018557775"/>
    <x v="0"/>
    <n v="24"/>
    <s v="PR"/>
    <x v="0"/>
    <n v="44.16"/>
    <x v="0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6"/>
    <n v="24"/>
    <s v="PR"/>
    <x v="0"/>
    <n v="44.16"/>
    <x v="6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2"/>
    <n v="24"/>
    <s v="PR"/>
    <x v="0"/>
    <n v="44.16"/>
    <x v="2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4"/>
    <n v="24"/>
    <s v="PR"/>
    <x v="0"/>
    <n v="44.16"/>
    <x v="4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3"/>
    <n v="24"/>
    <s v="PR"/>
    <x v="0"/>
    <n v="44.16"/>
    <x v="3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10"/>
    <n v="24"/>
    <s v="PR"/>
    <x v="0"/>
    <n v="44.16"/>
    <x v="10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11"/>
    <n v="24"/>
    <s v="PR"/>
    <x v="0"/>
    <n v="44.16"/>
    <x v="11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7"/>
    <n v="24"/>
    <s v="PR"/>
    <x v="0"/>
    <n v="44.16"/>
    <x v="7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5"/>
    <n v="24"/>
    <s v="PR"/>
    <x v="0"/>
    <n v="44.16"/>
    <x v="5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7-13T00:00:00"/>
    <s v="0018557775"/>
    <x v="1"/>
    <n v="24"/>
    <s v="PR"/>
    <x v="0"/>
    <n v="44.16"/>
    <x v="1"/>
    <n v="2018"/>
    <s v="SHOE CORPORATION OF BIRMINGHAM"/>
    <s v="547022"/>
    <s v="15199"/>
    <s v="53111501"/>
    <s v="0000057626"/>
    <s v="618MCF1"/>
    <s v="618MCF1"/>
    <s v="Miami Cor Fac. Warehouse Build"/>
  </r>
  <r>
    <s v="00680"/>
    <s v="DOC, Westville Corr Fac"/>
    <d v="2018-06-25T00:00:00"/>
    <s v="0018558622"/>
    <x v="6"/>
    <n v="100"/>
    <s v="PR"/>
    <x v="0"/>
    <n v="184"/>
    <x v="6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6-25T00:00:00"/>
    <s v="0018558622"/>
    <x v="4"/>
    <n v="100"/>
    <s v="PR"/>
    <x v="0"/>
    <n v="184"/>
    <x v="4"/>
    <n v="2018"/>
    <s v="SHOE CORPORATION OF BIRMINGHAM"/>
    <s v="547022"/>
    <s v="15199"/>
    <s v="53111501"/>
    <s v="0000057626"/>
    <s v="680WCF1"/>
    <s v="680WCF1"/>
    <s v="DOC, Westville Corr Facility"/>
  </r>
  <r>
    <s v="00675"/>
    <s v="DOC, Branchville PO BOX"/>
    <d v="2018-06-26T00:00:00"/>
    <s v="0018558810"/>
    <x v="4"/>
    <n v="240"/>
    <s v="PR"/>
    <x v="0"/>
    <n v="441.6"/>
    <x v="4"/>
    <n v="2018"/>
    <s v="SHOE CORPORATION OF BIRMINGHAM"/>
    <s v="547022"/>
    <s v="15199"/>
    <s v="53111501"/>
    <s v="0000057626"/>
    <s v="675BCF"/>
    <s v="675BCF"/>
    <s v="Branchville Correctional Fac"/>
  </r>
  <r>
    <s v="00685"/>
    <s v="DOC, Rockville Corr Fac"/>
    <d v="2018-06-19T00:00:00"/>
    <s v="0020000002"/>
    <x v="0"/>
    <n v="24"/>
    <s v="PR"/>
    <x v="0"/>
    <n v="44.16"/>
    <x v="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19T00:00:00"/>
    <s v="0020000002"/>
    <x v="9"/>
    <n v="24"/>
    <s v="PR"/>
    <x v="0"/>
    <n v="44.16"/>
    <x v="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19T00:00:00"/>
    <s v="0020000002"/>
    <x v="11"/>
    <n v="24"/>
    <s v="PR"/>
    <x v="0"/>
    <n v="44.16"/>
    <x v="1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19T00:00:00"/>
    <s v="0020000002"/>
    <x v="5"/>
    <n v="24"/>
    <s v="PR"/>
    <x v="0"/>
    <n v="44.16"/>
    <x v="5"/>
    <n v="2019"/>
    <s v="SHOE CORPORATION OF BIRMINGHAM"/>
    <s v="547022"/>
    <s v="15199"/>
    <s v="53111501"/>
    <s v="0000057626"/>
    <s v="685RCF"/>
    <s v="685RCF"/>
    <s v="Rockville Correctional Fac"/>
  </r>
  <r>
    <s v="00616"/>
    <s v="DOC, North Central Juv Fac"/>
    <d v="2018-07-16T00:00:00"/>
    <s v="0020000013"/>
    <x v="1"/>
    <n v="48"/>
    <s v="PR"/>
    <x v="0"/>
    <n v="88.32"/>
    <x v="1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16T00:00:00"/>
    <s v="0020000013"/>
    <x v="0"/>
    <n v="48"/>
    <s v="PR"/>
    <x v="0"/>
    <n v="88.32"/>
    <x v="0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16T00:00:00"/>
    <s v="0020000013"/>
    <x v="6"/>
    <n v="48"/>
    <s v="PR"/>
    <x v="0"/>
    <n v="88.32"/>
    <x v="6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16T00:00:00"/>
    <s v="0020000013"/>
    <x v="2"/>
    <n v="24"/>
    <s v="PR"/>
    <x v="0"/>
    <n v="44.16"/>
    <x v="2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16T00:00:00"/>
    <s v="0020000013"/>
    <x v="5"/>
    <n v="48"/>
    <s v="PR"/>
    <x v="0"/>
    <n v="88.32"/>
    <x v="5"/>
    <n v="2019"/>
    <s v="SHOE CORPORATION OF BIRMINGHAM"/>
    <s v="547022"/>
    <s v="15199"/>
    <s v="53111501"/>
    <s v="0000057626"/>
    <s v="616NCJF"/>
    <s v="616NCJF"/>
    <s v="North Central Juv Facility"/>
  </r>
  <r>
    <s v="00614"/>
    <s v="DOC, Chain O'Lakes"/>
    <d v="2018-06-28T00:00:00"/>
    <s v="0020000015"/>
    <x v="0"/>
    <n v="24"/>
    <s v="PR"/>
    <x v="0"/>
    <n v="44.16"/>
    <x v="0"/>
    <n v="2019"/>
    <s v="SHOE CORPORATION OF BIRMINGHAM"/>
    <s v="547022"/>
    <s v="15199"/>
    <s v="53111501"/>
    <s v="0000057626"/>
    <s v="614DOC01"/>
    <s v="614DOC01"/>
    <s v="DOC, Chain O'Lakes"/>
  </r>
  <r>
    <s v="00661"/>
    <s v="LaPorte  Juvenile Correctional"/>
    <d v="2018-07-19T00:00:00"/>
    <s v="0020000021"/>
    <x v="13"/>
    <n v="24"/>
    <s v="PR"/>
    <x v="0"/>
    <n v="44.16"/>
    <x v="13"/>
    <n v="2019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07-19T00:00:00"/>
    <s v="0020000021"/>
    <x v="14"/>
    <n v="24"/>
    <s v="PR"/>
    <x v="0"/>
    <n v="44.16"/>
    <x v="14"/>
    <n v="2019"/>
    <s v="SHOE CORPORATION OF BIRMINGHAM"/>
    <s v="547022"/>
    <s v="15199"/>
    <s v="53111501"/>
    <s v="0000057626"/>
    <s v="661DOC26"/>
    <s v="661DOC26"/>
    <s v="DOC, Camp Summit"/>
  </r>
  <r>
    <s v="00430"/>
    <s v="Madison St Hosp, Materials Man"/>
    <d v="2018-07-11T00:00:00"/>
    <s v="0020000026"/>
    <x v="16"/>
    <n v="10"/>
    <s v="PR"/>
    <x v="0"/>
    <n v="18.399999999999999"/>
    <x v="16"/>
    <n v="2019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7-11T00:00:00"/>
    <s v="0020000026"/>
    <x v="14"/>
    <n v="8"/>
    <s v="PR"/>
    <x v="0"/>
    <n v="14.72"/>
    <x v="14"/>
    <n v="2019"/>
    <s v="SHOE CORPORATION OF BIRMINGHAM"/>
    <s v="548015"/>
    <s v="15199"/>
    <s v="53111501"/>
    <s v="0000057626"/>
    <s v="430MSH7"/>
    <s v="430MSH7"/>
    <s v="MSH, Business Administration"/>
  </r>
  <r>
    <s v="00685"/>
    <s v="DOC, Rockville Corr Fac"/>
    <d v="2018-06-29T00:00:00"/>
    <s v="0020000043"/>
    <x v="0"/>
    <n v="24"/>
    <s v="PR"/>
    <x v="0"/>
    <n v="44.16"/>
    <x v="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3"/>
    <x v="9"/>
    <n v="48"/>
    <s v="PR"/>
    <x v="0"/>
    <n v="88.32"/>
    <x v="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3"/>
    <x v="10"/>
    <n v="48"/>
    <s v="PR"/>
    <x v="0"/>
    <n v="88.32"/>
    <x v="1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3"/>
    <x v="11"/>
    <n v="120"/>
    <s v="PR"/>
    <x v="0"/>
    <n v="220.8"/>
    <x v="1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3"/>
    <x v="7"/>
    <n v="120"/>
    <s v="PR"/>
    <x v="0"/>
    <n v="220.8"/>
    <x v="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3"/>
    <x v="5"/>
    <n v="96"/>
    <s v="PR"/>
    <x v="0"/>
    <n v="176.64"/>
    <x v="5"/>
    <n v="2019"/>
    <s v="SHOE CORPORATION OF BIRMINGHAM"/>
    <s v="547022"/>
    <s v="15199"/>
    <s v="53111501"/>
    <s v="0000057626"/>
    <s v="685RCF"/>
    <s v="685RCF"/>
    <s v="Rockville Correctional Fac"/>
  </r>
  <r>
    <s v="00616"/>
    <s v="DOC, North Central Juv Fac"/>
    <d v="2018-08-20T00:00:00"/>
    <s v="0020000049"/>
    <x v="1"/>
    <n v="48"/>
    <s v="PR"/>
    <x v="0"/>
    <n v="88.32"/>
    <x v="1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8-20T00:00:00"/>
    <s v="0020000049"/>
    <x v="5"/>
    <n v="48"/>
    <s v="PR"/>
    <x v="0"/>
    <n v="88.32"/>
    <x v="5"/>
    <n v="2019"/>
    <s v="SHOE CORPORATION OF BIRMINGHAM"/>
    <s v="547022"/>
    <s v="15199"/>
    <s v="53111501"/>
    <s v="0000057626"/>
    <s v="616NCJF"/>
    <s v="616NCJF"/>
    <s v="North Central Juv Facility"/>
  </r>
  <r>
    <s v="00661"/>
    <s v="LaPorte  Juvenile Correctional"/>
    <d v="2018-10-04T00:00:00"/>
    <s v="0020000059"/>
    <x v="1"/>
    <n v="24"/>
    <s v="PR"/>
    <x v="0"/>
    <n v="44.16"/>
    <x v="1"/>
    <n v="2019"/>
    <s v="SHOE CORPORATION OF BIRMINGHAM"/>
    <s v="547022"/>
    <s v="15199"/>
    <s v="53111501"/>
    <s v="0000057626"/>
    <s v="661DOC26"/>
    <s v="661DOC26"/>
    <s v="DOC, Camp Summit"/>
  </r>
  <r>
    <s v="00685"/>
    <s v="DOC, Rockville Corr Fac"/>
    <d v="2018-07-12T00:00:00"/>
    <s v="0020000077"/>
    <x v="1"/>
    <n v="48"/>
    <s v="PR"/>
    <x v="0"/>
    <n v="88.32"/>
    <x v="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7"/>
    <x v="9"/>
    <n v="72"/>
    <s v="PR"/>
    <x v="0"/>
    <n v="132.47999999999999"/>
    <x v="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7"/>
    <x v="10"/>
    <n v="72"/>
    <s v="PR"/>
    <x v="0"/>
    <n v="132.47999999999999"/>
    <x v="1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7"/>
    <x v="11"/>
    <n v="96"/>
    <s v="PR"/>
    <x v="0"/>
    <n v="176.64"/>
    <x v="1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7"/>
    <x v="7"/>
    <n v="96"/>
    <s v="PR"/>
    <x v="0"/>
    <n v="176.64"/>
    <x v="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7"/>
    <x v="5"/>
    <n v="96"/>
    <s v="PR"/>
    <x v="0"/>
    <n v="176.64"/>
    <x v="5"/>
    <n v="2019"/>
    <s v="SHOE CORPORATION OF BIRMINGHAM"/>
    <s v="547022"/>
    <s v="15199"/>
    <s v="53111501"/>
    <s v="0000057626"/>
    <s v="685RCF"/>
    <s v="685RCF"/>
    <s v="Rockville Correctional Fac"/>
  </r>
  <r>
    <s v="00435"/>
    <s v="Logansport St. Hosp Admin"/>
    <d v="2018-07-25T00:00:00"/>
    <s v="0020000079"/>
    <x v="0"/>
    <n v="12"/>
    <s v="PR"/>
    <x v="0"/>
    <n v="22.08"/>
    <x v="0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1"/>
    <n v="12"/>
    <s v="PR"/>
    <x v="0"/>
    <n v="22.08"/>
    <x v="1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7"/>
    <n v="12"/>
    <s v="PR"/>
    <x v="0"/>
    <n v="22.08"/>
    <x v="7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8-24T00:00:00"/>
    <s v="0020000079"/>
    <x v="6"/>
    <n v="12"/>
    <s v="PR"/>
    <x v="0"/>
    <n v="22.08"/>
    <x v="6"/>
    <n v="2019"/>
    <s v="SHOE CORPORATION OF BIRMINGHAM"/>
    <s v="548015"/>
    <s v="15199"/>
    <s v="53111501"/>
    <s v="0000057626"/>
    <s v="435LOGN"/>
    <s v="435LOGN"/>
    <s v="Logansport St. Hosp Admin"/>
  </r>
  <r>
    <s v="00667"/>
    <s v="DOC, Madison Bldg 15"/>
    <d v="2018-07-24T00:00:00"/>
    <s v="0020000082"/>
    <x v="16"/>
    <n v="24"/>
    <s v="PR"/>
    <x v="0"/>
    <n v="44.16"/>
    <x v="16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7-24T00:00:00"/>
    <s v="0020000082"/>
    <x v="14"/>
    <n v="100"/>
    <s v="PR"/>
    <x v="0"/>
    <n v="184"/>
    <x v="14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07-24T00:00:00"/>
    <s v="0020000082"/>
    <x v="8"/>
    <n v="100"/>
    <s v="PR"/>
    <x v="0"/>
    <n v="184"/>
    <x v="8"/>
    <n v="2019"/>
    <s v="SHOE CORPORATION OF BIRMINGHAM"/>
    <s v="547022"/>
    <s v="15199"/>
    <s v="53111501"/>
    <s v="0000057626"/>
    <s v="667MCF"/>
    <s v="667MCF"/>
    <s v="DOC, Madison Trans Bldg 15"/>
  </r>
  <r>
    <s v="00661"/>
    <s v="LaPorte  Juvenile Correctional"/>
    <d v="2018-12-12T00:00:00"/>
    <s v="0020000088"/>
    <x v="7"/>
    <n v="36"/>
    <s v="PR"/>
    <x v="0"/>
    <n v="66.239999999999995"/>
    <x v="7"/>
    <n v="2019"/>
    <s v="SHOE CORPORATION OF BIRMINGHAM"/>
    <s v="547022"/>
    <s v="15199"/>
    <s v="53111501"/>
    <s v="0000057626"/>
    <s v="661DOC26"/>
    <s v="661DOC26"/>
    <s v="DOC, Camp Summit"/>
  </r>
  <r>
    <s v="00618"/>
    <s v="DOC, Miami Correctional Fac"/>
    <d v="2018-07-26T00:00:00"/>
    <s v="0020000089"/>
    <x v="1"/>
    <n v="12"/>
    <s v="PR"/>
    <x v="0"/>
    <n v="22.08"/>
    <x v="1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7-26T00:00:00"/>
    <s v="0020000089"/>
    <x v="0"/>
    <n v="12"/>
    <s v="PR"/>
    <x v="0"/>
    <n v="22.08"/>
    <x v="0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24T00:00:00"/>
    <s v="0020000089"/>
    <x v="6"/>
    <n v="12"/>
    <s v="PR"/>
    <x v="0"/>
    <n v="22.08"/>
    <x v="6"/>
    <n v="2019"/>
    <s v="SHOE CORPORATION OF BIRMINGHAM"/>
    <s v="547022"/>
    <s v="15199"/>
    <s v="53111501"/>
    <s v="0000057626"/>
    <s v="618MCF1"/>
    <s v="618MCF1"/>
    <s v="Miami Cor Fac. Warehouse Build"/>
  </r>
  <r>
    <s v="00680"/>
    <s v="DOC, Westville Corr Fac"/>
    <d v="2018-07-27T00:00:00"/>
    <s v="0020000089"/>
    <x v="3"/>
    <n v="6"/>
    <s v="PR"/>
    <x v="0"/>
    <n v="11.04"/>
    <x v="3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8-24T00:00:00"/>
    <s v="0020000089"/>
    <x v="6"/>
    <n v="200"/>
    <s v="PR"/>
    <x v="0"/>
    <n v="368"/>
    <x v="6"/>
    <n v="2019"/>
    <s v="SHOE CORPORATION OF BIRMINGHAM"/>
    <s v="547022"/>
    <s v="15199"/>
    <s v="53111501"/>
    <s v="0000057626"/>
    <s v="680WCF1"/>
    <s v="680WCF1"/>
    <s v="DOC, Westville Corr Facility"/>
  </r>
  <r>
    <s v="00695"/>
    <s v="DOC, Reception Diagnostic Ctr"/>
    <d v="2018-09-04T00:00:00"/>
    <s v="0020000094"/>
    <x v="1"/>
    <n v="96"/>
    <s v="PR"/>
    <x v="0"/>
    <n v="176.64"/>
    <x v="1"/>
    <n v="2019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09-04T00:00:00"/>
    <s v="0020000094"/>
    <x v="2"/>
    <n v="72"/>
    <s v="PR"/>
    <x v="0"/>
    <n v="132.47999999999999"/>
    <x v="2"/>
    <n v="2019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09-04T00:00:00"/>
    <s v="0020000094"/>
    <x v="3"/>
    <n v="24"/>
    <s v="PR"/>
    <x v="0"/>
    <n v="44.16"/>
    <x v="3"/>
    <n v="2019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09-04T00:00:00"/>
    <s v="0020000094"/>
    <x v="7"/>
    <n v="24"/>
    <s v="PR"/>
    <x v="0"/>
    <n v="44.16"/>
    <x v="7"/>
    <n v="2019"/>
    <s v="SHOE CORPORATION OF BIRMINGHAM"/>
    <s v="547022"/>
    <s v="15199"/>
    <s v="53111501"/>
    <s v="0000057626"/>
    <s v="690PCF1"/>
    <s v="690PCF1"/>
    <s v="DOC, Plainfield Correctional"/>
  </r>
  <r>
    <s v="00616"/>
    <s v="DOC, North Central Juv Fac"/>
    <d v="2018-10-02T00:00:00"/>
    <s v="0020000099"/>
    <x v="0"/>
    <n v="48"/>
    <s v="PR"/>
    <x v="0"/>
    <n v="88.32"/>
    <x v="0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0-02T00:00:00"/>
    <s v="0020000099"/>
    <x v="6"/>
    <n v="48"/>
    <s v="PR"/>
    <x v="0"/>
    <n v="88.32"/>
    <x v="6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0-02T00:00:00"/>
    <s v="0020000099"/>
    <x v="2"/>
    <n v="48"/>
    <s v="PR"/>
    <x v="0"/>
    <n v="88.32"/>
    <x v="2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0-02T00:00:00"/>
    <s v="0020000099"/>
    <x v="3"/>
    <n v="24"/>
    <s v="PR"/>
    <x v="0"/>
    <n v="44.16"/>
    <x v="3"/>
    <n v="2019"/>
    <s v="SHOE CORPORATION OF BIRMINGHAM"/>
    <s v="547022"/>
    <s v="15199"/>
    <s v="53111501"/>
    <s v="0000057626"/>
    <s v="616NCJF"/>
    <s v="616NCJF"/>
    <s v="North Central Juv Facility"/>
  </r>
  <r>
    <s v="00697"/>
    <s v="DOC, Edinburgh Corr Fac"/>
    <d v="2018-09-21T00:00:00"/>
    <s v="0020000104"/>
    <x v="6"/>
    <n v="100"/>
    <s v="PR"/>
    <x v="0"/>
    <n v="184"/>
    <x v="6"/>
    <n v="2019"/>
    <s v="SHOE CORPORATION OF BIRMINGHAM"/>
    <s v="547022"/>
    <s v="15199"/>
    <s v="53111501"/>
    <s v="0000057626"/>
    <s v="615DOC4"/>
    <s v="615DOC4"/>
    <s v="DOC, Edinburgh Cor Fac"/>
  </r>
  <r>
    <s v="00675"/>
    <s v="DOC, Branchville PO BOX"/>
    <d v="2018-08-14T00:00:00"/>
    <s v="0020000113"/>
    <x v="6"/>
    <n v="240"/>
    <s v="PR"/>
    <x v="0"/>
    <n v="441.6"/>
    <x v="6"/>
    <n v="2019"/>
    <s v="SHOE CORPORATION OF BIRMINGHAM"/>
    <s v="547022"/>
    <s v="15199"/>
    <s v="53111501"/>
    <s v="0000057626"/>
    <s v="675BCF"/>
    <s v="675BCF"/>
    <s v="Branchville Correctional Fac"/>
  </r>
  <r>
    <s v="00618"/>
    <s v="DOC, Miami Correctional Fac"/>
    <d v="2018-08-08T00:00:00"/>
    <s v="0020000129"/>
    <x v="1"/>
    <n v="24"/>
    <s v="PR"/>
    <x v="0"/>
    <n v="44.16"/>
    <x v="1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08T00:00:00"/>
    <s v="0020000129"/>
    <x v="0"/>
    <n v="24"/>
    <s v="PR"/>
    <x v="0"/>
    <n v="44.16"/>
    <x v="0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08T00:00:00"/>
    <s v="0020000129"/>
    <x v="2"/>
    <n v="24"/>
    <s v="PR"/>
    <x v="0"/>
    <n v="44.16"/>
    <x v="2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24T00:00:00"/>
    <s v="0020000129"/>
    <x v="6"/>
    <n v="24"/>
    <s v="PR"/>
    <x v="0"/>
    <n v="44.16"/>
    <x v="6"/>
    <n v="2019"/>
    <s v="SHOE CORPORATION OF BIRMINGHAM"/>
    <s v="547022"/>
    <s v="15199"/>
    <s v="53111501"/>
    <s v="0000057626"/>
    <s v="618MCF1"/>
    <s v="618MCF1"/>
    <s v="Miami Cor Fac. Warehouse Build"/>
  </r>
  <r>
    <s v="00620"/>
    <s v="DOC, Indiana State Prison"/>
    <d v="2018-07-27T00:00:00"/>
    <s v="0020000132"/>
    <x v="1"/>
    <n v="24"/>
    <s v="PR"/>
    <x v="0"/>
    <n v="44.16"/>
    <x v="1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7-27T00:00:00"/>
    <s v="0020000132"/>
    <x v="0"/>
    <n v="24"/>
    <s v="PR"/>
    <x v="0"/>
    <n v="44.16"/>
    <x v="0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7-27T00:00:00"/>
    <s v="0020000132"/>
    <x v="2"/>
    <n v="48"/>
    <s v="PR"/>
    <x v="0"/>
    <n v="88.32"/>
    <x v="2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7-27T00:00:00"/>
    <s v="0020000132"/>
    <x v="5"/>
    <n v="24"/>
    <s v="PR"/>
    <x v="0"/>
    <n v="44.16"/>
    <x v="5"/>
    <n v="2019"/>
    <s v="SHOE CORPORATION OF BIRMINGHAM"/>
    <s v="547022"/>
    <s v="15199"/>
    <s v="53111501"/>
    <s v="0000057626"/>
    <s v="620ISPRSN"/>
    <s v="620ISPRSN"/>
    <s v="Indiana State Prison"/>
  </r>
  <r>
    <s v="00695"/>
    <s v="DOC, Reception Diagnostic Ctr"/>
    <d v="2018-10-02T00:00:00"/>
    <s v="0020000133"/>
    <x v="1"/>
    <n v="96"/>
    <s v="PR"/>
    <x v="0"/>
    <n v="176.64"/>
    <x v="1"/>
    <n v="2019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10-02T00:00:00"/>
    <s v="0020000133"/>
    <x v="2"/>
    <n v="120"/>
    <s v="PR"/>
    <x v="0"/>
    <n v="220.8"/>
    <x v="2"/>
    <n v="2019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10-02T00:00:00"/>
    <s v="0020000133"/>
    <x v="3"/>
    <n v="24"/>
    <s v="PR"/>
    <x v="0"/>
    <n v="44.16"/>
    <x v="3"/>
    <n v="2019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10-02T00:00:00"/>
    <s v="0020000133"/>
    <x v="7"/>
    <n v="48"/>
    <s v="PR"/>
    <x v="0"/>
    <n v="88.32"/>
    <x v="7"/>
    <n v="2019"/>
    <s v="SHOE CORPORATION OF BIRMINGHAM"/>
    <s v="547022"/>
    <s v="15199"/>
    <s v="53111501"/>
    <s v="0000057626"/>
    <s v="690PCF1"/>
    <s v="690PCF1"/>
    <s v="DOC, Plainfield Correctional"/>
  </r>
  <r>
    <s v="00616"/>
    <s v="DOC, North Central Juv Fac"/>
    <d v="2018-11-02T00:00:00"/>
    <s v="0020000134"/>
    <x v="1"/>
    <n v="48"/>
    <s v="PR"/>
    <x v="0"/>
    <n v="88.32"/>
    <x v="1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1-02T00:00:00"/>
    <s v="0020000134"/>
    <x v="5"/>
    <n v="48"/>
    <s v="PR"/>
    <x v="0"/>
    <n v="88.32"/>
    <x v="5"/>
    <n v="2019"/>
    <s v="SHOE CORPORATION OF BIRMINGHAM"/>
    <s v="547022"/>
    <s v="15199"/>
    <s v="53111501"/>
    <s v="0000057626"/>
    <s v="616NCJF"/>
    <s v="616NCJF"/>
    <s v="North Central Juv Facility"/>
  </r>
  <r>
    <s v="00685"/>
    <s v="DOC, Rockville Corr Fac"/>
    <d v="2018-08-10T00:00:00"/>
    <s v="0020000159"/>
    <x v="1"/>
    <n v="48"/>
    <s v="PR"/>
    <x v="0"/>
    <n v="88.32"/>
    <x v="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9"/>
    <x v="0"/>
    <n v="24"/>
    <s v="PR"/>
    <x v="0"/>
    <n v="44.16"/>
    <x v="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9"/>
    <x v="10"/>
    <n v="72"/>
    <s v="PR"/>
    <x v="0"/>
    <n v="132.47999999999999"/>
    <x v="1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9"/>
    <x v="11"/>
    <n v="48"/>
    <s v="PR"/>
    <x v="0"/>
    <n v="88.32"/>
    <x v="1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9"/>
    <x v="7"/>
    <n v="84"/>
    <s v="PR"/>
    <x v="0"/>
    <n v="154.56"/>
    <x v="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59"/>
    <x v="5"/>
    <n v="24"/>
    <s v="PR"/>
    <x v="0"/>
    <n v="44.16"/>
    <x v="5"/>
    <n v="2019"/>
    <s v="SHOE CORPORATION OF BIRMINGHAM"/>
    <s v="547022"/>
    <s v="15199"/>
    <s v="53111501"/>
    <s v="0000057626"/>
    <s v="685RCF"/>
    <s v="685RCF"/>
    <s v="Rockville Correctional Fac"/>
  </r>
  <r>
    <s v="00667"/>
    <s v="DOC, Madison Bldg 15"/>
    <d v="2018-08-29T00:00:00"/>
    <s v="0020000162"/>
    <x v="13"/>
    <n v="30"/>
    <s v="PR"/>
    <x v="0"/>
    <n v="55.2"/>
    <x v="13"/>
    <n v="2019"/>
    <s v="SHOE CORPORATION OF BIRMINGHAM"/>
    <s v="547022"/>
    <s v="15199"/>
    <s v="53111501"/>
    <s v="0000057626"/>
    <s v="667MCF"/>
    <s v="667MCF"/>
    <s v="DOC, Madison Trans Bldg 15"/>
  </r>
  <r>
    <s v="00695"/>
    <s v="DOC, Reception Diagnostic Ctr"/>
    <d v="2018-10-30T00:00:00"/>
    <s v="0020000169"/>
    <x v="1"/>
    <n v="72"/>
    <s v="PR"/>
    <x v="0"/>
    <n v="132.47999999999999"/>
    <x v="1"/>
    <n v="2019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10-30T00:00:00"/>
    <s v="0020000169"/>
    <x v="2"/>
    <n v="72"/>
    <s v="PR"/>
    <x v="0"/>
    <n v="132.47999999999999"/>
    <x v="2"/>
    <n v="2019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10-30T00:00:00"/>
    <s v="0020000169"/>
    <x v="3"/>
    <n v="24"/>
    <s v="PR"/>
    <x v="0"/>
    <n v="44.16"/>
    <x v="3"/>
    <n v="2019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10-30T00:00:00"/>
    <s v="0020000169"/>
    <x v="7"/>
    <n v="120"/>
    <s v="PR"/>
    <x v="0"/>
    <n v="220.8"/>
    <x v="7"/>
    <n v="2019"/>
    <s v="SHOE CORPORATION OF BIRMINGHAM"/>
    <s v="547022"/>
    <s v="15199"/>
    <s v="53111501"/>
    <s v="0000057626"/>
    <s v="690PCF1"/>
    <s v="690PCF1"/>
    <s v="DOC, Plainfield Correctional"/>
  </r>
  <r>
    <s v="00616"/>
    <s v="DOC, North Central Juv Fac"/>
    <d v="2018-12-19T00:00:00"/>
    <s v="0020000182"/>
    <x v="1"/>
    <n v="48"/>
    <s v="PR"/>
    <x v="0"/>
    <n v="88.32"/>
    <x v="1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2-19T00:00:00"/>
    <s v="0020000182"/>
    <x v="5"/>
    <n v="48"/>
    <s v="PR"/>
    <x v="0"/>
    <n v="88.32"/>
    <x v="5"/>
    <n v="2019"/>
    <s v="SHOE CORPORATION OF BIRMINGHAM"/>
    <s v="547022"/>
    <s v="15199"/>
    <s v="53111501"/>
    <s v="0000057626"/>
    <s v="616NCJF"/>
    <s v="616NCJF"/>
    <s v="North Central Juv Facility"/>
  </r>
  <r>
    <s v="00618"/>
    <s v="DOC, Miami Correctional Fac"/>
    <d v="2018-08-23T00:00:00"/>
    <s v="0020000187"/>
    <x v="1"/>
    <n v="48"/>
    <s v="PR"/>
    <x v="0"/>
    <n v="88.32"/>
    <x v="1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23T00:00:00"/>
    <s v="0020000187"/>
    <x v="0"/>
    <n v="48"/>
    <s v="PR"/>
    <x v="0"/>
    <n v="88.32"/>
    <x v="0"/>
    <n v="2019"/>
    <s v="SHOE CORPORATION OF BIRMINGHAM"/>
    <s v="547022"/>
    <s v="15199"/>
    <s v="53111501"/>
    <s v="0000057626"/>
    <s v="618MCF1"/>
    <s v="618MCF1"/>
    <s v="Miami Cor Fac. Warehouse Build"/>
  </r>
  <r>
    <s v="00675"/>
    <s v="DOC, Branchville PO BOX"/>
    <d v="2018-10-17T00:00:00"/>
    <s v="0020000191"/>
    <x v="6"/>
    <n v="240"/>
    <s v="PR"/>
    <x v="0"/>
    <n v="441.6"/>
    <x v="6"/>
    <n v="2019"/>
    <s v="SHOE CORPORATION OF BIRMINGHAM"/>
    <s v="547022"/>
    <s v="15199"/>
    <s v="53111501"/>
    <s v="0000057626"/>
    <s v="675BCF"/>
    <s v="675BCF"/>
    <s v="Branchville Correctional Fac"/>
  </r>
  <r>
    <s v="00695"/>
    <s v="DOC, Reception Diagnostic Ctr"/>
    <d v="2018-12-03T00:00:00"/>
    <s v="0020000201"/>
    <x v="1"/>
    <n v="72"/>
    <s v="PR"/>
    <x v="0"/>
    <n v="132.47999999999999"/>
    <x v="1"/>
    <n v="2019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12-03T00:00:00"/>
    <s v="0020000201"/>
    <x v="2"/>
    <n v="144"/>
    <s v="PR"/>
    <x v="0"/>
    <n v="264.95999999999998"/>
    <x v="2"/>
    <n v="2019"/>
    <s v="SHOE CORPORATION OF BIRMINGHAM"/>
    <s v="547022"/>
    <s v="15199"/>
    <s v="53111501"/>
    <s v="0000057626"/>
    <s v="690PCF1"/>
    <s v="690PCF1"/>
    <s v="DOC, Plainfield Correctional"/>
  </r>
  <r>
    <s v="00695"/>
    <s v="DOC, Reception Diagnostic Ctr"/>
    <d v="2018-12-03T00:00:00"/>
    <s v="0020000201"/>
    <x v="3"/>
    <n v="48"/>
    <s v="PR"/>
    <x v="0"/>
    <n v="88.32"/>
    <x v="3"/>
    <n v="2019"/>
    <s v="SHOE CORPORATION OF BIRMINGHAM"/>
    <s v="547022"/>
    <s v="15199"/>
    <s v="53111501"/>
    <s v="0000057626"/>
    <s v="690PCF1"/>
    <s v="690PCF1"/>
    <s v="DOC, Plainfield Correctional"/>
  </r>
  <r>
    <s v="00685"/>
    <s v="DOC, Rockville Corr Fac"/>
    <d v="2018-09-05T00:00:00"/>
    <s v="0020000231"/>
    <x v="11"/>
    <n v="92"/>
    <s v="PR"/>
    <x v="0"/>
    <n v="169.28"/>
    <x v="1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1"/>
    <x v="7"/>
    <n v="92"/>
    <s v="PR"/>
    <x v="0"/>
    <n v="169.28"/>
    <x v="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1"/>
    <x v="5"/>
    <n v="92"/>
    <s v="PR"/>
    <x v="0"/>
    <n v="169.28"/>
    <x v="5"/>
    <n v="2019"/>
    <s v="SHOE CORPORATION OF BIRMINGHAM"/>
    <s v="547022"/>
    <s v="15199"/>
    <s v="53111501"/>
    <s v="0000057626"/>
    <s v="685RCF"/>
    <s v="685RCF"/>
    <s v="Rockville Correctional Fac"/>
  </r>
  <r>
    <s v="00680"/>
    <s v="DOC, Westville Corr Fac"/>
    <d v="2018-09-04T00:00:00"/>
    <s v="0020000231"/>
    <x v="6"/>
    <n v="300"/>
    <s v="PR"/>
    <x v="0"/>
    <n v="552"/>
    <x v="6"/>
    <n v="2019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9-04T00:00:00"/>
    <s v="0020000231"/>
    <x v="4"/>
    <n v="100"/>
    <s v="PR"/>
    <x v="0"/>
    <n v="184"/>
    <x v="4"/>
    <n v="2019"/>
    <s v="SHOE CORPORATION OF BIRMINGHAM"/>
    <s v="547022"/>
    <s v="15199"/>
    <s v="53111501"/>
    <s v="0000057626"/>
    <s v="680WCF1"/>
    <s v="680WCF1"/>
    <s v="DOC, Westville Corr Facility"/>
  </r>
  <r>
    <s v="00435"/>
    <s v="Logansport St. Hosp Admin"/>
    <d v="2018-10-19T00:00:00"/>
    <s v="0020000245"/>
    <x v="1"/>
    <n v="24"/>
    <s v="PR"/>
    <x v="0"/>
    <n v="44.16"/>
    <x v="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0-19T00:00:00"/>
    <s v="0020000245"/>
    <x v="0"/>
    <n v="12"/>
    <s v="PR"/>
    <x v="0"/>
    <n v="22.08"/>
    <x v="0"/>
    <n v="2019"/>
    <s v="SHOE CORPORATION OF BIRMINGHAM"/>
    <s v="548015"/>
    <s v="15199"/>
    <s v="53111501"/>
    <s v="0000057626"/>
    <s v="435LOGN"/>
    <s v="435LOGN"/>
    <s v="Logansport St. Hosp Admin"/>
  </r>
  <r>
    <s v="00680"/>
    <s v="DOC, Westville Corr Fac"/>
    <d v="2018-09-10T00:00:00"/>
    <s v="0020000262"/>
    <x v="0"/>
    <n v="400"/>
    <s v="PR"/>
    <x v="0"/>
    <n v="736"/>
    <x v="0"/>
    <n v="2019"/>
    <s v="SHOE CORPORATION OF BIRMINGHAM"/>
    <s v="547022"/>
    <s v="15199"/>
    <s v="53111501"/>
    <s v="0000057626"/>
    <s v="680WCF1"/>
    <s v="680WCF1"/>
    <s v="DOC, Westville Corr Facility"/>
  </r>
  <r>
    <s v="00430"/>
    <s v="Madison St Hosp, Materials Man"/>
    <d v="2018-11-08T00:00:00"/>
    <s v="0020000267"/>
    <x v="18"/>
    <n v="8"/>
    <s v="PR"/>
    <x v="0"/>
    <n v="14.72"/>
    <x v="18"/>
    <n v="2019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11-08T00:00:00"/>
    <s v="0020000267"/>
    <x v="15"/>
    <n v="6"/>
    <s v="PR"/>
    <x v="0"/>
    <n v="11.04"/>
    <x v="15"/>
    <n v="2019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11-08T00:00:00"/>
    <s v="0020000267"/>
    <x v="19"/>
    <n v="3"/>
    <s v="PR"/>
    <x v="0"/>
    <n v="5.52"/>
    <x v="19"/>
    <n v="2019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11-08T00:00:00"/>
    <s v="0020000267"/>
    <x v="8"/>
    <n v="10"/>
    <s v="PR"/>
    <x v="0"/>
    <n v="18.399999999999999"/>
    <x v="8"/>
    <n v="2019"/>
    <s v="SHOE CORPORATION OF BIRMINGHAM"/>
    <s v="548015"/>
    <s v="15199"/>
    <s v="53111501"/>
    <s v="0000057626"/>
    <s v="430MSH7"/>
    <s v="430MSH7"/>
    <s v="MSH, Business Administration"/>
  </r>
  <r>
    <s v="00667"/>
    <s v="DOC, Madison Bldg 15"/>
    <d v="2018-10-30T00:00:00"/>
    <s v="0020000268"/>
    <x v="15"/>
    <n v="24"/>
    <s v="PR"/>
    <x v="0"/>
    <n v="44.16"/>
    <x v="15"/>
    <n v="2019"/>
    <s v="SHOE CORPORATION OF BIRMINGHAM"/>
    <s v="547022"/>
    <s v="15199"/>
    <s v="53111501"/>
    <s v="0000057626"/>
    <s v="667MCF"/>
    <s v="667MCF"/>
    <s v="DOC, Madison Trans Bldg 15"/>
  </r>
  <r>
    <s v="00667"/>
    <s v="DOC, Madison Bldg 15"/>
    <d v="2018-10-30T00:00:00"/>
    <s v="0020000268"/>
    <x v="13"/>
    <n v="30"/>
    <s v="PR"/>
    <x v="0"/>
    <n v="55.2"/>
    <x v="13"/>
    <n v="2019"/>
    <s v="SHOE CORPORATION OF BIRMINGHAM"/>
    <s v="547022"/>
    <s v="15199"/>
    <s v="53111501"/>
    <s v="0000057626"/>
    <s v="667MCF"/>
    <s v="667MCF"/>
    <s v="DOC, Madison Trans Bldg 15"/>
  </r>
  <r>
    <s v="00620"/>
    <s v="DOC, Indiana State Prison"/>
    <d v="2018-09-11T00:00:00"/>
    <s v="0020000271"/>
    <x v="1"/>
    <n v="12"/>
    <s v="PR"/>
    <x v="0"/>
    <n v="22.08"/>
    <x v="1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9-11T00:00:00"/>
    <s v="0020000271"/>
    <x v="0"/>
    <n v="12"/>
    <s v="PR"/>
    <x v="0"/>
    <n v="22.08"/>
    <x v="0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9-11T00:00:00"/>
    <s v="0020000271"/>
    <x v="6"/>
    <n v="12"/>
    <s v="PR"/>
    <x v="0"/>
    <n v="22.08"/>
    <x v="6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9-11T00:00:00"/>
    <s v="0020000271"/>
    <x v="2"/>
    <n v="12"/>
    <s v="PR"/>
    <x v="0"/>
    <n v="22.08"/>
    <x v="2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9-11T00:00:00"/>
    <s v="0020000271"/>
    <x v="5"/>
    <n v="12"/>
    <s v="PR"/>
    <x v="0"/>
    <n v="22.08"/>
    <x v="5"/>
    <n v="2019"/>
    <s v="SHOE CORPORATION OF BIRMINGHAM"/>
    <s v="547022"/>
    <s v="15199"/>
    <s v="53111501"/>
    <s v="0000057626"/>
    <s v="620ISPRSN"/>
    <s v="620ISPRSN"/>
    <s v="Indiana State Prison"/>
  </r>
  <r>
    <s v="00685"/>
    <s v="DOC, Rockville Corr Fac"/>
    <d v="2018-09-24T00:00:00"/>
    <s v="0020000281"/>
    <x v="1"/>
    <n v="72"/>
    <s v="PR"/>
    <x v="0"/>
    <n v="132.47999999999999"/>
    <x v="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24T00:00:00"/>
    <s v="0020000281"/>
    <x v="0"/>
    <n v="48"/>
    <s v="PR"/>
    <x v="0"/>
    <n v="88.32"/>
    <x v="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24T00:00:00"/>
    <s v="0020000281"/>
    <x v="11"/>
    <n v="96"/>
    <s v="PR"/>
    <x v="0"/>
    <n v="176.64"/>
    <x v="1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24T00:00:00"/>
    <s v="0020000281"/>
    <x v="7"/>
    <n v="96"/>
    <s v="PR"/>
    <x v="0"/>
    <n v="176.64"/>
    <x v="7"/>
    <n v="2019"/>
    <s v="SHOE CORPORATION OF BIRMINGHAM"/>
    <s v="547022"/>
    <s v="15199"/>
    <s v="53111501"/>
    <s v="0000057626"/>
    <s v="685RCF"/>
    <s v="685RCF"/>
    <s v="Rockville Correctional Fac"/>
  </r>
  <r>
    <s v="00675"/>
    <s v="DOC, Branchville PO BOX"/>
    <d v="2018-12-10T00:00:00"/>
    <s v="0020000300"/>
    <x v="6"/>
    <n v="240"/>
    <s v="PR"/>
    <x v="0"/>
    <n v="441.6"/>
    <x v="6"/>
    <n v="2019"/>
    <s v="SHOE CORPORATION OF BIRMINGHAM"/>
    <s v="547022"/>
    <s v="15199"/>
    <s v="53111501"/>
    <s v="0000057626"/>
    <s v="675BCF"/>
    <s v="675BCF"/>
    <s v="Branchville Correctional Fac"/>
  </r>
  <r>
    <s v="00620"/>
    <s v="DOC, Indiana State Prison"/>
    <d v="2018-09-20T00:00:00"/>
    <s v="0020000306"/>
    <x v="1"/>
    <n v="120"/>
    <s v="PR"/>
    <x v="0"/>
    <n v="220.8"/>
    <x v="1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9-20T00:00:00"/>
    <s v="0020000306"/>
    <x v="0"/>
    <n v="120"/>
    <s v="PR"/>
    <x v="0"/>
    <n v="220.8"/>
    <x v="0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9-20T00:00:00"/>
    <s v="0020000306"/>
    <x v="6"/>
    <n v="120"/>
    <s v="PR"/>
    <x v="0"/>
    <n v="220.8"/>
    <x v="6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9-20T00:00:00"/>
    <s v="0020000306"/>
    <x v="2"/>
    <n v="120"/>
    <s v="PR"/>
    <x v="0"/>
    <n v="220.8"/>
    <x v="2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9-20T00:00:00"/>
    <s v="0020000306"/>
    <x v="4"/>
    <n v="60"/>
    <s v="PR"/>
    <x v="0"/>
    <n v="110.4"/>
    <x v="4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9-20T00:00:00"/>
    <s v="0020000306"/>
    <x v="5"/>
    <n v="60"/>
    <s v="PR"/>
    <x v="0"/>
    <n v="110.4"/>
    <x v="5"/>
    <n v="2019"/>
    <s v="SHOE CORPORATION OF BIRMINGHAM"/>
    <s v="547022"/>
    <s v="15199"/>
    <s v="53111501"/>
    <s v="0000057626"/>
    <s v="620ISPRSN"/>
    <s v="620ISPRSN"/>
    <s v="Indiana State Prison"/>
  </r>
  <r>
    <s v="00685"/>
    <s v="DOC, Rockville Corr Fac"/>
    <d v="2018-10-05T00:00:00"/>
    <s v="0020000308"/>
    <x v="1"/>
    <n v="48"/>
    <s v="PR"/>
    <x v="0"/>
    <n v="88.32"/>
    <x v="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8"/>
    <x v="0"/>
    <n v="48"/>
    <s v="PR"/>
    <x v="0"/>
    <n v="88.32"/>
    <x v="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8"/>
    <x v="6"/>
    <n v="24"/>
    <s v="PR"/>
    <x v="0"/>
    <n v="44.16"/>
    <x v="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8"/>
    <x v="11"/>
    <n v="144"/>
    <s v="PR"/>
    <x v="0"/>
    <n v="264.95999999999998"/>
    <x v="1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8"/>
    <x v="7"/>
    <n v="144"/>
    <s v="PR"/>
    <x v="0"/>
    <n v="264.95999999999998"/>
    <x v="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8"/>
    <x v="5"/>
    <n v="48"/>
    <s v="PR"/>
    <x v="0"/>
    <n v="88.32"/>
    <x v="5"/>
    <n v="2019"/>
    <s v="SHOE CORPORATION OF BIRMINGHAM"/>
    <s v="547022"/>
    <s v="15199"/>
    <s v="53111501"/>
    <s v="0000057626"/>
    <s v="685RCF"/>
    <s v="685RCF"/>
    <s v="Rockville Correctional Fac"/>
  </r>
  <r>
    <s v="00435"/>
    <s v="Logansport St. Hosp Admin"/>
    <d v="2018-12-10T00:00:00"/>
    <s v="0020000316"/>
    <x v="6"/>
    <n v="12"/>
    <s v="PR"/>
    <x v="0"/>
    <n v="22.08"/>
    <x v="6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2-10T00:00:00"/>
    <s v="0020000316"/>
    <x v="5"/>
    <n v="12"/>
    <s v="PR"/>
    <x v="0"/>
    <n v="22.08"/>
    <x v="5"/>
    <n v="2019"/>
    <s v="SHOE CORPORATION OF BIRMINGHAM"/>
    <s v="548015"/>
    <s v="15199"/>
    <s v="53111501"/>
    <s v="0000057626"/>
    <s v="435LOGN"/>
    <s v="435LOGN"/>
    <s v="Logansport St. Hosp Admin"/>
  </r>
  <r>
    <s v="00440"/>
    <s v="Richmond State Hospital"/>
    <d v="2018-10-01T00:00:00"/>
    <s v="0020000349"/>
    <x v="1"/>
    <n v="48"/>
    <s v="PR"/>
    <x v="0"/>
    <n v="88.32"/>
    <x v="1"/>
    <n v="2019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10-01T00:00:00"/>
    <s v="0020000349"/>
    <x v="0"/>
    <n v="48"/>
    <s v="PR"/>
    <x v="0"/>
    <n v="88.32"/>
    <x v="0"/>
    <n v="2019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10-01T00:00:00"/>
    <s v="0020000349"/>
    <x v="6"/>
    <n v="24"/>
    <s v="PR"/>
    <x v="0"/>
    <n v="44.16"/>
    <x v="6"/>
    <n v="2019"/>
    <s v="SHOE CORPORATION OF BIRMINGHAM"/>
    <s v="548015"/>
    <s v="15199"/>
    <s v="53111501"/>
    <s v="0000057626"/>
    <s v="440RSH2"/>
    <s v="440RSH2"/>
    <s v="RSH, Warehouse"/>
  </r>
  <r>
    <s v="00685"/>
    <s v="DOC, Rockville Corr Fac"/>
    <d v="2018-10-29T00:00:00"/>
    <s v="0020000372"/>
    <x v="10"/>
    <n v="96"/>
    <s v="PR"/>
    <x v="0"/>
    <n v="176.64"/>
    <x v="1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2"/>
    <x v="11"/>
    <n v="96"/>
    <s v="PR"/>
    <x v="0"/>
    <n v="176.64"/>
    <x v="1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2"/>
    <x v="7"/>
    <n v="120"/>
    <s v="PR"/>
    <x v="0"/>
    <n v="220.8"/>
    <x v="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2"/>
    <x v="5"/>
    <n v="192"/>
    <s v="PR"/>
    <x v="0"/>
    <n v="353.28"/>
    <x v="5"/>
    <n v="2019"/>
    <s v="SHOE CORPORATION OF BIRMINGHAM"/>
    <s v="547022"/>
    <s v="15199"/>
    <s v="53111501"/>
    <s v="0000057626"/>
    <s v="685RCF"/>
    <s v="685RCF"/>
    <s v="Rockville Correctional Fac"/>
  </r>
  <r>
    <s v="00618"/>
    <s v="DOC, Miami Correctional Fac"/>
    <d v="2018-11-09T00:00:00"/>
    <s v="0020000451"/>
    <x v="6"/>
    <n v="24"/>
    <s v="PR"/>
    <x v="0"/>
    <n v="44.16"/>
    <x v="6"/>
    <n v="2019"/>
    <s v="SHOE CORPORATION OF BIRMINGHAM"/>
    <s v="547022"/>
    <s v="15199"/>
    <s v="53111501"/>
    <s v="0000057626"/>
    <s v="618MCF1"/>
    <s v="618MCF1"/>
    <s v="Miami Cor Fac. Warehouse Build"/>
  </r>
  <r>
    <s v="00685"/>
    <s v="DOC, Rockville Corr Fac"/>
    <d v="2018-12-05T00:00:00"/>
    <s v="0020000454"/>
    <x v="1"/>
    <n v="24"/>
    <s v="PR"/>
    <x v="0"/>
    <n v="44.16"/>
    <x v="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5T00:00:00"/>
    <s v="0020000454"/>
    <x v="20"/>
    <n v="48"/>
    <s v="PR"/>
    <x v="0"/>
    <n v="88.32"/>
    <x v="2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5T00:00:00"/>
    <s v="0020000454"/>
    <x v="10"/>
    <n v="48"/>
    <s v="PR"/>
    <x v="0"/>
    <n v="88.32"/>
    <x v="1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5T00:00:00"/>
    <s v="0020000454"/>
    <x v="7"/>
    <n v="72"/>
    <s v="PR"/>
    <x v="0"/>
    <n v="132.47999999999999"/>
    <x v="7"/>
    <n v="2019"/>
    <s v="SHOE CORPORATION OF BIRMINGHAM"/>
    <s v="547022"/>
    <s v="15199"/>
    <s v="53111501"/>
    <s v="0000057626"/>
    <s v="685RCF"/>
    <s v="685RCF"/>
    <s v="Rockville Correctional Fac"/>
  </r>
  <r>
    <s v="00618"/>
    <s v="DOC, Miami Correctional Fac"/>
    <d v="2018-11-20T00:00:00"/>
    <s v="0020000483"/>
    <x v="0"/>
    <n v="24"/>
    <s v="PR"/>
    <x v="0"/>
    <n v="44.16"/>
    <x v="0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12-03T00:00:00"/>
    <s v="0020000512"/>
    <x v="5"/>
    <n v="48"/>
    <s v="PR"/>
    <x v="0"/>
    <n v="88.32"/>
    <x v="5"/>
    <n v="2019"/>
    <s v="SHOE CORPORATION OF BIRMINGHAM"/>
    <s v="547022"/>
    <s v="15199"/>
    <s v="53111501"/>
    <s v="0000057626"/>
    <s v="618MCF1"/>
    <s v="618MCF1"/>
    <s v="Miami Cor Fac. Warehouse Build"/>
  </r>
  <r>
    <s v="00440"/>
    <s v="Richmond State Hospital"/>
    <d v="2018-12-07T00:00:00"/>
    <s v="0020000535"/>
    <x v="2"/>
    <n v="24"/>
    <s v="PR"/>
    <x v="0"/>
    <n v="44.16"/>
    <x v="2"/>
    <n v="2019"/>
    <s v="SHOE CORPORATION OF BIRMINGHAM"/>
    <s v="548015"/>
    <s v="15199"/>
    <s v="53111501"/>
    <s v="0000057626"/>
    <s v="440RSH2"/>
    <s v="440RSH2"/>
    <s v="RSH, Warehouse"/>
  </r>
  <r>
    <s v="00618"/>
    <s v="DOC, Miami Correctional Fac"/>
    <d v="2018-12-21T00:00:00"/>
    <s v="0020000557"/>
    <x v="1"/>
    <n v="48"/>
    <s v="PR"/>
    <x v="0"/>
    <n v="88.32"/>
    <x v="1"/>
    <n v="2019"/>
    <s v="SHOE CORPORATION OF BIRMINGHAM"/>
    <s v="547022"/>
    <s v="15199"/>
    <s v="53111501"/>
    <s v="0000057626"/>
    <s v="618MCF1"/>
    <s v="618MCF1"/>
    <s v="Miami Cor Fac. Warehouse Build"/>
  </r>
  <r>
    <s v="00665"/>
    <s v="DOC, Wabash Valley Corr Fac"/>
    <d v="2018-01-02T00:00:00"/>
    <s v="0018528265"/>
    <x v="21"/>
    <n v="60"/>
    <s v="PR"/>
    <x v="1"/>
    <n v="177"/>
    <x v="2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1-02T00:00:00"/>
    <s v="0018528265"/>
    <x v="22"/>
    <n v="60"/>
    <s v="PR"/>
    <x v="1"/>
    <n v="177"/>
    <x v="2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1-02T00:00:00"/>
    <s v="0018528265"/>
    <x v="23"/>
    <n v="60"/>
    <s v="PR"/>
    <x v="1"/>
    <n v="177"/>
    <x v="23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1-02T00:00:00"/>
    <s v="0018528265"/>
    <x v="24"/>
    <n v="24"/>
    <s v="PR"/>
    <x v="1"/>
    <n v="70.8"/>
    <x v="24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1-02T00:00:00"/>
    <s v="0018528265"/>
    <x v="25"/>
    <n v="12"/>
    <s v="PR"/>
    <x v="1"/>
    <n v="35.4"/>
    <x v="25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1-02T00:00:00"/>
    <s v="0018528265"/>
    <x v="26"/>
    <n v="24"/>
    <s v="PR"/>
    <x v="1"/>
    <n v="70.8"/>
    <x v="26"/>
    <n v="2018"/>
    <s v="SHOE CORPORATION OF BIRMINGHAM"/>
    <s v="547022"/>
    <s v="15199"/>
    <s v="53111501"/>
    <s v="0000057626"/>
    <s v="665WVCF"/>
    <s v="665WVCF"/>
    <s v="Wabash Valley Correctional Fac"/>
  </r>
  <r>
    <s v="00690"/>
    <s v="DOC, Plainfield Corr Fac"/>
    <d v="2018-01-10T00:00:00"/>
    <s v="0018529686"/>
    <x v="27"/>
    <n v="48"/>
    <s v="PR"/>
    <x v="1"/>
    <n v="141.6"/>
    <x v="27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10T00:00:00"/>
    <s v="0018529686"/>
    <x v="28"/>
    <n v="96"/>
    <s v="PR"/>
    <x v="1"/>
    <n v="283.2"/>
    <x v="28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1-10T00:00:00"/>
    <s v="0018529686"/>
    <x v="29"/>
    <n v="48"/>
    <s v="PR"/>
    <x v="1"/>
    <n v="141.6"/>
    <x v="29"/>
    <n v="2018"/>
    <s v="SHOE CORPORATION OF BIRMINGHAM"/>
    <s v="547022"/>
    <s v="15199"/>
    <s v="53111501"/>
    <s v="0000057626"/>
    <s v="690PCF1"/>
    <s v="690PCF1"/>
    <s v="DOC, Plainfield Correctional"/>
  </r>
  <r>
    <s v="00650"/>
    <s v="DOC, Putnamville Corr Fac"/>
    <d v="2018-01-19T00:00:00"/>
    <s v="0018531368"/>
    <x v="30"/>
    <n v="120"/>
    <s v="PR"/>
    <x v="1"/>
    <n v="354"/>
    <x v="30"/>
    <n v="2018"/>
    <s v="SHOE CORPORATION OF BIRMINGHAM"/>
    <s v="547022"/>
    <s v="15199"/>
    <s v="53111501"/>
    <s v="0000057626"/>
    <s v="650PCF1"/>
    <s v="650PCF1"/>
    <s v="Putnamville Correctional Facil"/>
  </r>
  <r>
    <s v="00665"/>
    <s v="DOC, Wabash Valley Corr Fac"/>
    <d v="2018-02-09T00:00:00"/>
    <s v="0018533933"/>
    <x v="21"/>
    <n v="36"/>
    <s v="PR"/>
    <x v="1"/>
    <n v="106.2"/>
    <x v="2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2-09T00:00:00"/>
    <s v="0018533933"/>
    <x v="22"/>
    <n v="12"/>
    <s v="PR"/>
    <x v="1"/>
    <n v="35.4"/>
    <x v="2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2-09T00:00:00"/>
    <s v="0018533933"/>
    <x v="23"/>
    <n v="12"/>
    <s v="PR"/>
    <x v="1"/>
    <n v="35.4"/>
    <x v="23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2-09T00:00:00"/>
    <s v="0018533933"/>
    <x v="24"/>
    <n v="12"/>
    <s v="PR"/>
    <x v="1"/>
    <n v="35.4"/>
    <x v="24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05T00:00:00"/>
    <s v="0018533933"/>
    <x v="22"/>
    <n v="48"/>
    <s v="PR"/>
    <x v="1"/>
    <n v="141.6"/>
    <x v="22"/>
    <n v="2018"/>
    <s v="SHOE CORPORATION OF BIRMINGHAM"/>
    <s v="547022"/>
    <s v="15199"/>
    <s v="53111501"/>
    <s v="0000057626"/>
    <s v="665WVCF"/>
    <s v="665WVCF"/>
    <s v="Wabash Valley Correctional Fac"/>
  </r>
  <r>
    <s v="00618"/>
    <s v="DOC, Miami Correctional Fac"/>
    <d v="2018-03-01T00:00:00"/>
    <s v="0018537368"/>
    <x v="31"/>
    <n v="192"/>
    <s v="PR"/>
    <x v="1"/>
    <n v="566.4"/>
    <x v="31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1T00:00:00"/>
    <s v="0018537368"/>
    <x v="32"/>
    <n v="192"/>
    <s v="PR"/>
    <x v="1"/>
    <n v="566.4"/>
    <x v="32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1T00:00:00"/>
    <s v="0018537368"/>
    <x v="33"/>
    <n v="120"/>
    <s v="PR"/>
    <x v="1"/>
    <n v="354"/>
    <x v="33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1T00:00:00"/>
    <s v="0018537368"/>
    <x v="34"/>
    <n v="48"/>
    <s v="PR"/>
    <x v="1"/>
    <n v="141.6"/>
    <x v="34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1T00:00:00"/>
    <s v="0018537368"/>
    <x v="35"/>
    <n v="24"/>
    <s v="PR"/>
    <x v="1"/>
    <n v="70.8"/>
    <x v="35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1T00:00:00"/>
    <s v="0018537368"/>
    <x v="36"/>
    <n v="24"/>
    <s v="PR"/>
    <x v="1"/>
    <n v="70.8"/>
    <x v="36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1T00:00:00"/>
    <s v="0018537368"/>
    <x v="37"/>
    <n v="24"/>
    <s v="PR"/>
    <x v="1"/>
    <n v="70.8"/>
    <x v="37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1T00:00:00"/>
    <s v="0018537368"/>
    <x v="38"/>
    <n v="96"/>
    <s v="PR"/>
    <x v="1"/>
    <n v="283.2"/>
    <x v="38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01T00:00:00"/>
    <s v="0018537368"/>
    <x v="39"/>
    <n v="120"/>
    <s v="PR"/>
    <x v="1"/>
    <n v="354"/>
    <x v="39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4-04T00:00:00"/>
    <s v="0018537368"/>
    <x v="40"/>
    <n v="24"/>
    <s v="PR"/>
    <x v="1"/>
    <n v="70.8"/>
    <x v="40"/>
    <n v="2018"/>
    <s v="SHOE CORPORATION OF BIRMINGHAM"/>
    <s v="547022"/>
    <s v="15199"/>
    <s v="53111501"/>
    <s v="0000057626"/>
    <s v="618MCF1"/>
    <s v="618MCF1"/>
    <s v="Miami Cor Fac. Warehouse Build"/>
  </r>
  <r>
    <s v="00665"/>
    <s v="DOC, Wabash Valley Corr Fac"/>
    <d v="2018-04-05T00:00:00"/>
    <s v="0018539462"/>
    <x v="23"/>
    <n v="48"/>
    <s v="PR"/>
    <x v="1"/>
    <n v="141.6"/>
    <x v="23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05T00:00:00"/>
    <s v="0018539462"/>
    <x v="24"/>
    <n v="12"/>
    <s v="PR"/>
    <x v="1"/>
    <n v="35.4"/>
    <x v="24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05T00:00:00"/>
    <s v="0018539462"/>
    <x v="25"/>
    <n v="12"/>
    <s v="PR"/>
    <x v="1"/>
    <n v="35.4"/>
    <x v="25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05T00:00:00"/>
    <s v="0018539462"/>
    <x v="26"/>
    <n v="48"/>
    <s v="PR"/>
    <x v="1"/>
    <n v="141.6"/>
    <x v="26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12T00:00:00"/>
    <s v="0018539462"/>
    <x v="21"/>
    <n v="60"/>
    <s v="PR"/>
    <x v="1"/>
    <n v="177"/>
    <x v="2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4-12T00:00:00"/>
    <s v="0018539462"/>
    <x v="41"/>
    <n v="6"/>
    <s v="PR"/>
    <x v="1"/>
    <n v="17.7"/>
    <x v="41"/>
    <n v="2018"/>
    <s v="SHOE CORPORATION OF BIRMINGHAM"/>
    <s v="547022"/>
    <s v="15199"/>
    <s v="53111501"/>
    <s v="0000057626"/>
    <s v="665WVCF"/>
    <s v="665WVCF"/>
    <s v="Wabash Valley Correctional Fac"/>
  </r>
  <r>
    <s v="00650"/>
    <s v="DOC, Putnamville Corr Fac"/>
    <d v="2018-03-19T00:00:00"/>
    <s v="0018540605"/>
    <x v="23"/>
    <n v="240"/>
    <s v="PR"/>
    <x v="1"/>
    <n v="708"/>
    <x v="23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3-19T00:00:00"/>
    <s v="0018540605"/>
    <x v="24"/>
    <n v="96"/>
    <s v="PR"/>
    <x v="1"/>
    <n v="283.2"/>
    <x v="24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3-19T00:00:00"/>
    <s v="0018540605"/>
    <x v="26"/>
    <n v="120"/>
    <s v="PR"/>
    <x v="1"/>
    <n v="354"/>
    <x v="26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4-10T00:00:00"/>
    <s v="0018540605"/>
    <x v="21"/>
    <n v="144"/>
    <s v="PR"/>
    <x v="1"/>
    <n v="424.8"/>
    <x v="21"/>
    <n v="2018"/>
    <s v="SHOE CORPORATION OF BIRMINGHAM"/>
    <s v="547022"/>
    <s v="15199"/>
    <s v="53111501"/>
    <s v="0000057626"/>
    <s v="650PCF1"/>
    <s v="650PCF1"/>
    <s v="Putnamville Correctional Facil"/>
  </r>
  <r>
    <s v="00618"/>
    <s v="DOC, Miami Correctional Fac"/>
    <d v="2018-03-27T00:00:00"/>
    <s v="0018542077"/>
    <x v="35"/>
    <n v="48"/>
    <s v="PR"/>
    <x v="1"/>
    <n v="141.6"/>
    <x v="35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27T00:00:00"/>
    <s v="0018542077"/>
    <x v="36"/>
    <n v="48"/>
    <s v="PR"/>
    <x v="1"/>
    <n v="141.6"/>
    <x v="36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3-27T00:00:00"/>
    <s v="0018542077"/>
    <x v="37"/>
    <n v="48"/>
    <s v="PR"/>
    <x v="1"/>
    <n v="141.6"/>
    <x v="37"/>
    <n v="2018"/>
    <s v="SHOE CORPORATION OF BIRMINGHAM"/>
    <s v="547022"/>
    <s v="15199"/>
    <s v="53111501"/>
    <s v="0000057626"/>
    <s v="618MCF1"/>
    <s v="618MCF1"/>
    <s v="Miami Cor Fac. Warehouse Build"/>
  </r>
  <r>
    <s v="00690"/>
    <s v="DOC, Plainfield Corr Fac"/>
    <d v="2018-04-12T00:00:00"/>
    <s v="0018544580"/>
    <x v="28"/>
    <n v="72"/>
    <s v="PR"/>
    <x v="1"/>
    <n v="212.4"/>
    <x v="28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4-12T00:00:00"/>
    <s v="0018544580"/>
    <x v="42"/>
    <n v="72"/>
    <s v="PR"/>
    <x v="1"/>
    <n v="212.4"/>
    <x v="42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4-12T00:00:00"/>
    <s v="0018544580"/>
    <x v="43"/>
    <n v="24"/>
    <s v="PR"/>
    <x v="1"/>
    <n v="70.8"/>
    <x v="43"/>
    <n v="2018"/>
    <s v="SHOE CORPORATION OF BIRMINGHAM"/>
    <s v="547022"/>
    <s v="15199"/>
    <s v="53111501"/>
    <s v="0000057626"/>
    <s v="690PCF1"/>
    <s v="690PCF1"/>
    <s v="DOC, Plainfield Correctional"/>
  </r>
  <r>
    <s v="00650"/>
    <s v="DOC, Putnamville Corr Fac"/>
    <d v="2018-04-12T00:00:00"/>
    <s v="0018544690"/>
    <x v="21"/>
    <n v="192"/>
    <s v="PR"/>
    <x v="1"/>
    <n v="566.4"/>
    <x v="21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4-12T00:00:00"/>
    <s v="0018544690"/>
    <x v="23"/>
    <n v="48"/>
    <s v="PR"/>
    <x v="1"/>
    <n v="141.6"/>
    <x v="23"/>
    <n v="2018"/>
    <s v="SHOE CORPORATION OF BIRMINGHAM"/>
    <s v="547022"/>
    <s v="15199"/>
    <s v="53111501"/>
    <s v="0000057626"/>
    <s v="650PCF1"/>
    <s v="650PCF1"/>
    <s v="Putnamville Correctional Facil"/>
  </r>
  <r>
    <s v="00618"/>
    <s v="DOC, Miami Correctional Fac"/>
    <d v="2018-04-17T00:00:00"/>
    <s v="0018545708"/>
    <x v="31"/>
    <n v="36"/>
    <s v="PR"/>
    <x v="1"/>
    <n v="106.2"/>
    <x v="31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4-17T00:00:00"/>
    <s v="0018545708"/>
    <x v="32"/>
    <n v="36"/>
    <s v="PR"/>
    <x v="1"/>
    <n v="106.2"/>
    <x v="32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4-17T00:00:00"/>
    <s v="0018545708"/>
    <x v="33"/>
    <n v="36"/>
    <s v="PR"/>
    <x v="1"/>
    <n v="106.2"/>
    <x v="33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4-17T00:00:00"/>
    <s v="0018545708"/>
    <x v="34"/>
    <n v="36"/>
    <s v="PR"/>
    <x v="1"/>
    <n v="106.2"/>
    <x v="34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4-17T00:00:00"/>
    <s v="0018545708"/>
    <x v="38"/>
    <n v="36"/>
    <s v="PR"/>
    <x v="1"/>
    <n v="106.2"/>
    <x v="38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4-17T00:00:00"/>
    <s v="0018545708"/>
    <x v="39"/>
    <n v="36"/>
    <s v="PR"/>
    <x v="1"/>
    <n v="106.2"/>
    <x v="39"/>
    <n v="2018"/>
    <s v="SHOE CORPORATION OF BIRMINGHAM"/>
    <s v="547022"/>
    <s v="15199"/>
    <s v="53111501"/>
    <s v="0000057626"/>
    <s v="618MCF1"/>
    <s v="618MCF1"/>
    <s v="Miami Cor Fac. Warehouse Build"/>
  </r>
  <r>
    <s v="00665"/>
    <s v="DOC, Wabash Valley Corr Fac"/>
    <d v="2018-04-20T00:00:00"/>
    <s v="0018546197"/>
    <x v="21"/>
    <n v="60"/>
    <s v="PR"/>
    <x v="1"/>
    <n v="177"/>
    <x v="21"/>
    <n v="2018"/>
    <s v="SHOE CORPORATION OF BIRMINGHAM"/>
    <s v="547022"/>
    <s v="15199"/>
    <s v="53111501"/>
    <s v="0000057626"/>
    <s v="665WVCF"/>
    <s v="665WVCF"/>
    <s v="Wabash Valley Correctional Fac"/>
  </r>
  <r>
    <s v="00618"/>
    <s v="DOC, Miami Correctional Fac"/>
    <d v="2018-05-02T00:00:00"/>
    <s v="0018548462"/>
    <x v="44"/>
    <n v="12"/>
    <s v="PR"/>
    <x v="1"/>
    <n v="35.4"/>
    <x v="44"/>
    <n v="2018"/>
    <s v="SHOE CORPORATION OF BIRMINGHAM"/>
    <s v="547022"/>
    <s v="15199"/>
    <s v="53111501"/>
    <s v="0000057626"/>
    <s v="618MCF1"/>
    <s v="618MCF1"/>
    <s v="Miami Cor Fac. Warehouse Build"/>
  </r>
  <r>
    <s v="00690"/>
    <s v="DOC, Plainfield Corr Fac"/>
    <d v="2018-05-14T00:00:00"/>
    <s v="0018549877"/>
    <x v="27"/>
    <n v="48"/>
    <s v="PR"/>
    <x v="1"/>
    <n v="141.6"/>
    <x v="27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5-14T00:00:00"/>
    <s v="0018549877"/>
    <x v="43"/>
    <n v="24"/>
    <s v="PR"/>
    <x v="1"/>
    <n v="70.8"/>
    <x v="43"/>
    <n v="2018"/>
    <s v="SHOE CORPORATION OF BIRMINGHAM"/>
    <s v="547022"/>
    <s v="15199"/>
    <s v="53111501"/>
    <s v="0000057626"/>
    <s v="690PCF1"/>
    <s v="690PCF1"/>
    <s v="DOC, Plainfield Correctional"/>
  </r>
  <r>
    <s v="00650"/>
    <s v="DOC, Putnamville Corr Fac"/>
    <d v="2018-05-14T00:00:00"/>
    <s v="0018550040"/>
    <x v="22"/>
    <n v="96"/>
    <s v="PR"/>
    <x v="1"/>
    <n v="283.2"/>
    <x v="22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5-14T00:00:00"/>
    <s v="0018550040"/>
    <x v="24"/>
    <n v="48"/>
    <s v="PR"/>
    <x v="1"/>
    <n v="141.6"/>
    <x v="24"/>
    <n v="2018"/>
    <s v="SHOE CORPORATION OF BIRMINGHAM"/>
    <s v="547022"/>
    <s v="15199"/>
    <s v="53111501"/>
    <s v="0000057626"/>
    <s v="650PCF1"/>
    <s v="650PCF1"/>
    <s v="Putnamville Correctional Facil"/>
  </r>
  <r>
    <s v="00618"/>
    <s v="DOC, Miami Correctional Fac"/>
    <d v="2018-05-14T00:00:00"/>
    <s v="0018550177"/>
    <x v="32"/>
    <n v="24"/>
    <s v="PR"/>
    <x v="1"/>
    <n v="70.8"/>
    <x v="32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5-14T00:00:00"/>
    <s v="0018550177"/>
    <x v="33"/>
    <n v="24"/>
    <s v="PR"/>
    <x v="1"/>
    <n v="70.8"/>
    <x v="33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5-14T00:00:00"/>
    <s v="0018550177"/>
    <x v="34"/>
    <n v="24"/>
    <s v="PR"/>
    <x v="1"/>
    <n v="70.8"/>
    <x v="34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5-14T00:00:00"/>
    <s v="0018550177"/>
    <x v="39"/>
    <n v="24"/>
    <s v="PR"/>
    <x v="1"/>
    <n v="70.8"/>
    <x v="39"/>
    <n v="2018"/>
    <s v="SHOE CORPORATION OF BIRMINGHAM"/>
    <s v="547022"/>
    <s v="15199"/>
    <s v="53111501"/>
    <s v="0000057626"/>
    <s v="618MCF1"/>
    <s v="618MCF1"/>
    <s v="Miami Cor Fac. Warehouse Build"/>
  </r>
  <r>
    <s v="00665"/>
    <s v="DOC, Wabash Valley Corr Fac"/>
    <d v="2018-05-28T00:00:00"/>
    <s v="0018552655"/>
    <x v="22"/>
    <n v="144"/>
    <s v="PR"/>
    <x v="1"/>
    <n v="424.8"/>
    <x v="2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5-28T00:00:00"/>
    <s v="0018552655"/>
    <x v="23"/>
    <n v="120"/>
    <s v="PR"/>
    <x v="1"/>
    <n v="354"/>
    <x v="23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5-28T00:00:00"/>
    <s v="0018552655"/>
    <x v="24"/>
    <n v="48"/>
    <s v="PR"/>
    <x v="1"/>
    <n v="141.6"/>
    <x v="24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5-28T00:00:00"/>
    <s v="0018552655"/>
    <x v="25"/>
    <n v="24"/>
    <s v="PR"/>
    <x v="1"/>
    <n v="70.8"/>
    <x v="25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5-28T00:00:00"/>
    <s v="0018552655"/>
    <x v="45"/>
    <n v="6"/>
    <s v="PR"/>
    <x v="1"/>
    <n v="17.7"/>
    <x v="45"/>
    <n v="2018"/>
    <s v="SHOE CORPORATION OF BIRMINGHAM"/>
    <s v="547022"/>
    <s v="15199"/>
    <s v="53111501"/>
    <s v="0000057626"/>
    <s v="665WVCF"/>
    <s v="665WVCF"/>
    <s v="Wabash Valley Correctional Fac"/>
  </r>
  <r>
    <s v="00690"/>
    <s v="DOC, Plainfield Corr Fac"/>
    <d v="2018-06-07T00:00:00"/>
    <s v="0018554839"/>
    <x v="27"/>
    <n v="48"/>
    <s v="PR"/>
    <x v="1"/>
    <n v="141.6"/>
    <x v="27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28"/>
    <n v="72"/>
    <s v="PR"/>
    <x v="1"/>
    <n v="212.4"/>
    <x v="28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42"/>
    <n v="90"/>
    <s v="PR"/>
    <x v="1"/>
    <n v="265.5"/>
    <x v="42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43"/>
    <n v="48"/>
    <s v="PR"/>
    <x v="1"/>
    <n v="141.6"/>
    <x v="43"/>
    <n v="2018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6-07T00:00:00"/>
    <s v="0018554839"/>
    <x v="29"/>
    <n v="24"/>
    <s v="PR"/>
    <x v="1"/>
    <n v="70.8"/>
    <x v="29"/>
    <n v="2018"/>
    <s v="SHOE CORPORATION OF BIRMINGHAM"/>
    <s v="547022"/>
    <s v="15199"/>
    <s v="53111501"/>
    <s v="0000057626"/>
    <s v="690PCF1"/>
    <s v="690PCF1"/>
    <s v="DOC, Plainfield Correctional"/>
  </r>
  <r>
    <s v="00650"/>
    <s v="DOC, Putnamville Corr Fac"/>
    <d v="2018-06-13T00:00:00"/>
    <s v="0018555643"/>
    <x v="22"/>
    <n v="140"/>
    <s v="PR"/>
    <x v="1"/>
    <n v="413"/>
    <x v="22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6-13T00:00:00"/>
    <s v="0018555643"/>
    <x v="23"/>
    <n v="68"/>
    <s v="PR"/>
    <x v="1"/>
    <n v="200.6"/>
    <x v="23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6-13T00:00:00"/>
    <s v="0018555643"/>
    <x v="24"/>
    <n v="16"/>
    <s v="PR"/>
    <x v="1"/>
    <n v="47.2"/>
    <x v="24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6-13T00:00:00"/>
    <s v="0018555643"/>
    <x v="25"/>
    <n v="16"/>
    <s v="PR"/>
    <x v="1"/>
    <n v="47.2"/>
    <x v="25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6-13T00:00:00"/>
    <s v="0018555643"/>
    <x v="26"/>
    <n v="4"/>
    <s v="PR"/>
    <x v="1"/>
    <n v="11.8"/>
    <x v="26"/>
    <n v="2018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6-27T00:00:00"/>
    <s v="0018555643"/>
    <x v="41"/>
    <n v="8"/>
    <s v="PR"/>
    <x v="1"/>
    <n v="23.6"/>
    <x v="41"/>
    <n v="2018"/>
    <s v="SHOE CORPORATION OF BIRMINGHAM"/>
    <s v="547022"/>
    <s v="15199"/>
    <s v="53111501"/>
    <s v="0000057626"/>
    <s v="650PCF1"/>
    <s v="650PCF1"/>
    <s v="Putnamville Correctional Facil"/>
  </r>
  <r>
    <s v="00680"/>
    <s v="DOC, Westville Corr Fac"/>
    <d v="2018-06-11T00:00:00"/>
    <s v="0018555819"/>
    <x v="27"/>
    <n v="24"/>
    <s v="PR"/>
    <x v="1"/>
    <n v="70.8"/>
    <x v="27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6-11T00:00:00"/>
    <s v="0018555819"/>
    <x v="28"/>
    <n v="24"/>
    <s v="PR"/>
    <x v="1"/>
    <n v="70.8"/>
    <x v="28"/>
    <n v="2018"/>
    <s v="SHOE CORPORATION OF BIRMINGHAM"/>
    <s v="547022"/>
    <s v="15199"/>
    <s v="53111501"/>
    <s v="0000057626"/>
    <s v="680WCF1"/>
    <s v="680WCF1"/>
    <s v="DOC, Westville Corr Facility"/>
  </r>
  <r>
    <s v="00680"/>
    <s v="DOC, Westville Corr Fac"/>
    <d v="2018-06-11T00:00:00"/>
    <s v="0018555819"/>
    <x v="42"/>
    <n v="24"/>
    <s v="PR"/>
    <x v="1"/>
    <n v="70.8"/>
    <x v="42"/>
    <n v="2018"/>
    <s v="SHOE CORPORATION OF BIRMINGHAM"/>
    <s v="547022"/>
    <s v="15199"/>
    <s v="53111501"/>
    <s v="0000057626"/>
    <s v="680WCF1"/>
    <s v="680WCF1"/>
    <s v="DOC, Westville Corr Facility"/>
  </r>
  <r>
    <s v="00665"/>
    <s v="DOC, Wabash Valley Corr Fac"/>
    <d v="2018-06-11T00:00:00"/>
    <s v="0018555846"/>
    <x v="21"/>
    <n v="6"/>
    <s v="PR"/>
    <x v="1"/>
    <n v="17.7"/>
    <x v="2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1T00:00:00"/>
    <s v="0018555846"/>
    <x v="22"/>
    <n v="24"/>
    <s v="PR"/>
    <x v="1"/>
    <n v="70.8"/>
    <x v="2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1T00:00:00"/>
    <s v="0018555846"/>
    <x v="25"/>
    <n v="12"/>
    <s v="PR"/>
    <x v="1"/>
    <n v="35.4"/>
    <x v="25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1T00:00:00"/>
    <s v="0018555846"/>
    <x v="26"/>
    <n v="24"/>
    <s v="PR"/>
    <x v="1"/>
    <n v="70.8"/>
    <x v="26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8T00:00:00"/>
    <s v="0018556721"/>
    <x v="21"/>
    <n v="24"/>
    <s v="PR"/>
    <x v="1"/>
    <n v="70.8"/>
    <x v="21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8T00:00:00"/>
    <s v="0018556721"/>
    <x v="22"/>
    <n v="24"/>
    <s v="PR"/>
    <x v="1"/>
    <n v="70.8"/>
    <x v="22"/>
    <n v="2018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6-18T00:00:00"/>
    <s v="0018556721"/>
    <x v="26"/>
    <n v="24"/>
    <s v="PR"/>
    <x v="1"/>
    <n v="70.8"/>
    <x v="26"/>
    <n v="2018"/>
    <s v="SHOE CORPORATION OF BIRMINGHAM"/>
    <s v="547022"/>
    <s v="15199"/>
    <s v="53111501"/>
    <s v="0000057626"/>
    <s v="665WVCF"/>
    <s v="665WVCF"/>
    <s v="Wabash Valley Correctional Fac"/>
  </r>
  <r>
    <s v="00615"/>
    <s v="DOC, Central Office IGCS"/>
    <d v="2018-09-04T00:00:00"/>
    <s v="0018556918"/>
    <x v="23"/>
    <n v="48"/>
    <s v="PR"/>
    <x v="1"/>
    <n v="141.6"/>
    <x v="23"/>
    <n v="2019"/>
    <s v="SHOE CORPORATION OF BIRMINGHAM"/>
    <s v="547022"/>
    <s v="15199"/>
    <s v="53111501"/>
    <s v="0000057626"/>
    <s v="650PCF1"/>
    <s v="650PCF1"/>
    <s v="Putnamville Correctional Facil"/>
  </r>
  <r>
    <s v="00615"/>
    <s v="DOC, Central Office IGCS"/>
    <d v="2018-09-04T00:00:00"/>
    <s v="0018556918"/>
    <x v="24"/>
    <n v="48"/>
    <s v="PR"/>
    <x v="1"/>
    <n v="141.6"/>
    <x v="24"/>
    <n v="2019"/>
    <s v="SHOE CORPORATION OF BIRMINGHAM"/>
    <s v="547022"/>
    <s v="15199"/>
    <s v="53111501"/>
    <s v="0000057626"/>
    <s v="650PCF1"/>
    <s v="650PCF1"/>
    <s v="Putnamville Correctional Facil"/>
  </r>
  <r>
    <s v="00618"/>
    <s v="DOC, Miami Correctional Fac"/>
    <d v="2018-06-21T00:00:00"/>
    <s v="0018557775"/>
    <x v="31"/>
    <n v="120"/>
    <s v="PR"/>
    <x v="1"/>
    <n v="354"/>
    <x v="31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33"/>
    <n v="168"/>
    <s v="PR"/>
    <x v="1"/>
    <n v="495.6"/>
    <x v="33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34"/>
    <n v="72"/>
    <s v="PR"/>
    <x v="1"/>
    <n v="212.4"/>
    <x v="34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35"/>
    <n v="120"/>
    <s v="PR"/>
    <x v="1"/>
    <n v="354"/>
    <x v="35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36"/>
    <n v="72"/>
    <s v="PR"/>
    <x v="1"/>
    <n v="212.4"/>
    <x v="36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40"/>
    <n v="72"/>
    <s v="PR"/>
    <x v="1"/>
    <n v="212.4"/>
    <x v="40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37"/>
    <n v="72"/>
    <s v="PR"/>
    <x v="1"/>
    <n v="212.4"/>
    <x v="37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38"/>
    <n v="72"/>
    <s v="PR"/>
    <x v="1"/>
    <n v="212.4"/>
    <x v="38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1T00:00:00"/>
    <s v="0018557775"/>
    <x v="39"/>
    <n v="72"/>
    <s v="PR"/>
    <x v="1"/>
    <n v="212.4"/>
    <x v="39"/>
    <n v="2018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6-27T00:00:00"/>
    <s v="0018557775"/>
    <x v="32"/>
    <n v="168"/>
    <s v="PR"/>
    <x v="1"/>
    <n v="495.6"/>
    <x v="32"/>
    <n v="2018"/>
    <s v="SHOE CORPORATION OF BIRMINGHAM"/>
    <s v="547022"/>
    <s v="15199"/>
    <s v="53111501"/>
    <s v="0000057626"/>
    <s v="618MCF1"/>
    <s v="618MCF1"/>
    <s v="Miami Cor Fac. Warehouse Build"/>
  </r>
  <r>
    <s v="00665"/>
    <s v="DOC, Wabash Valley Corr Fac"/>
    <d v="2018-06-25T00:00:00"/>
    <s v="0018558402"/>
    <x v="21"/>
    <n v="120"/>
    <s v="PR"/>
    <x v="1"/>
    <n v="354"/>
    <x v="21"/>
    <n v="2018"/>
    <s v="SHOE CORPORATION OF BIRMINGHAM"/>
    <s v="547022"/>
    <s v="15199"/>
    <s v="53111501"/>
    <s v="0000057626"/>
    <s v="665WVCF"/>
    <s v="665WVCF"/>
    <s v="Wabash Valley Correctional Fac"/>
  </r>
  <r>
    <s v="00640"/>
    <s v="DOC, IWP CORRECTIONAL FAC"/>
    <d v="2018-07-12T00:00:00"/>
    <s v="0020000047"/>
    <x v="46"/>
    <n v="6"/>
    <s v="PR"/>
    <x v="1"/>
    <n v="17.7"/>
    <x v="46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7-12T00:00:00"/>
    <s v="0020000047"/>
    <x v="47"/>
    <n v="6"/>
    <s v="PR"/>
    <x v="1"/>
    <n v="17.7"/>
    <x v="47"/>
    <n v="2019"/>
    <s v="SHOE CORPORATION OF BIRMINGHAM"/>
    <s v="547022"/>
    <s v="15199"/>
    <s v="53111501"/>
    <s v="0000057626"/>
    <s v="640IWP"/>
    <s v="640IWP"/>
    <s v="Indiana Women's Prison"/>
  </r>
  <r>
    <s v="00665"/>
    <s v="DOC, Wabash Valley Corr Fac"/>
    <d v="2018-07-23T00:00:00"/>
    <s v="0020000061"/>
    <x v="21"/>
    <n v="120"/>
    <s v="PR"/>
    <x v="1"/>
    <n v="354"/>
    <x v="2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7-23T00:00:00"/>
    <s v="0020000061"/>
    <x v="22"/>
    <n v="120"/>
    <s v="PR"/>
    <x v="1"/>
    <n v="354"/>
    <x v="22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7-23T00:00:00"/>
    <s v="0020000061"/>
    <x v="23"/>
    <n v="120"/>
    <s v="PR"/>
    <x v="1"/>
    <n v="354"/>
    <x v="23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7-23T00:00:00"/>
    <s v="0020000061"/>
    <x v="24"/>
    <n v="24"/>
    <s v="PR"/>
    <x v="1"/>
    <n v="70.8"/>
    <x v="24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7-23T00:00:00"/>
    <s v="0020000061"/>
    <x v="41"/>
    <n v="6"/>
    <s v="PR"/>
    <x v="1"/>
    <n v="17.7"/>
    <x v="4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7-23T00:00:00"/>
    <s v="0020000061"/>
    <x v="26"/>
    <n v="60"/>
    <s v="PR"/>
    <x v="1"/>
    <n v="177"/>
    <x v="26"/>
    <n v="2019"/>
    <s v="SHOE CORPORATION OF BIRMINGHAM"/>
    <s v="547022"/>
    <s v="15199"/>
    <s v="53111501"/>
    <s v="0000057626"/>
    <s v="665WVCF"/>
    <s v="665WVCF"/>
    <s v="Wabash Valley Correctional Fac"/>
  </r>
  <r>
    <s v="00650"/>
    <s v="DOC, Putnamville Corr Fac"/>
    <d v="2018-07-13T00:00:00"/>
    <s v="0020000084"/>
    <x v="21"/>
    <n v="120"/>
    <s v="PR"/>
    <x v="1"/>
    <n v="354"/>
    <x v="2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7-13T00:00:00"/>
    <s v="0020000084"/>
    <x v="22"/>
    <n v="192"/>
    <s v="PR"/>
    <x v="1"/>
    <n v="566.4"/>
    <x v="22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7-13T00:00:00"/>
    <s v="0020000084"/>
    <x v="24"/>
    <n v="48"/>
    <s v="PR"/>
    <x v="1"/>
    <n v="141.6"/>
    <x v="24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7-13T00:00:00"/>
    <s v="0020000084"/>
    <x v="25"/>
    <n v="16"/>
    <s v="PR"/>
    <x v="1"/>
    <n v="47.2"/>
    <x v="25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7-13T00:00:00"/>
    <s v="0020000084"/>
    <x v="41"/>
    <n v="8"/>
    <s v="PR"/>
    <x v="1"/>
    <n v="23.6"/>
    <x v="4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7-13T00:00:00"/>
    <s v="0020000084"/>
    <x v="48"/>
    <n v="32"/>
    <s v="PR"/>
    <x v="1"/>
    <n v="94.4"/>
    <x v="48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7-13T00:00:00"/>
    <s v="0020000084"/>
    <x v="26"/>
    <n v="70"/>
    <s v="PR"/>
    <x v="1"/>
    <n v="206.5"/>
    <x v="26"/>
    <n v="2019"/>
    <s v="SHOE CORPORATION OF BIRMINGHAM"/>
    <s v="547022"/>
    <s v="15199"/>
    <s v="53111501"/>
    <s v="0000057626"/>
    <s v="650PCF1"/>
    <s v="650PCF1"/>
    <s v="Putnamville Correctional Facil"/>
  </r>
  <r>
    <s v="00618"/>
    <s v="DOC, Miami Correctional Fac"/>
    <d v="2018-07-26T00:00:00"/>
    <s v="0020000089"/>
    <x v="31"/>
    <n v="24"/>
    <s v="PR"/>
    <x v="1"/>
    <n v="70.8"/>
    <x v="31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08T00:00:00"/>
    <s v="0020000129"/>
    <x v="32"/>
    <n v="48"/>
    <s v="PR"/>
    <x v="1"/>
    <n v="141.6"/>
    <x v="32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08T00:00:00"/>
    <s v="0020000129"/>
    <x v="34"/>
    <n v="48"/>
    <s v="PR"/>
    <x v="1"/>
    <n v="141.6"/>
    <x v="34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08T00:00:00"/>
    <s v="0020000129"/>
    <x v="39"/>
    <n v="48"/>
    <s v="PR"/>
    <x v="1"/>
    <n v="141.6"/>
    <x v="39"/>
    <n v="2019"/>
    <s v="SHOE CORPORATION OF BIRMINGHAM"/>
    <s v="547022"/>
    <s v="15199"/>
    <s v="53111501"/>
    <s v="0000057626"/>
    <s v="618MCF1"/>
    <s v="618MCF1"/>
    <s v="Miami Cor Fac. Warehouse Build"/>
  </r>
  <r>
    <s v="00620"/>
    <s v="DOC, Indiana State Prison"/>
    <d v="2018-07-27T00:00:00"/>
    <s v="0020000132"/>
    <x v="49"/>
    <n v="1"/>
    <s v="PR"/>
    <x v="1"/>
    <n v="2.95"/>
    <x v="49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07-27T00:00:00"/>
    <s v="0020000132"/>
    <x v="50"/>
    <n v="1"/>
    <s v="PR"/>
    <x v="1"/>
    <n v="2.95"/>
    <x v="50"/>
    <n v="2019"/>
    <s v="SHOE CORPORATION OF BIRMINGHAM"/>
    <s v="547022"/>
    <s v="15199"/>
    <s v="53111501"/>
    <s v="0000057626"/>
    <s v="620ISPRSN"/>
    <s v="620ISPRSN"/>
    <s v="Indiana State Prison"/>
  </r>
  <r>
    <s v="00650"/>
    <s v="DOC, Putnamville Corr Fac"/>
    <d v="2018-10-11T00:00:00"/>
    <s v="0020000141"/>
    <x v="21"/>
    <n v="120"/>
    <s v="PR"/>
    <x v="1"/>
    <n v="354"/>
    <x v="2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11T00:00:00"/>
    <s v="0020000141"/>
    <x v="22"/>
    <n v="40"/>
    <s v="PR"/>
    <x v="1"/>
    <n v="118"/>
    <x v="22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11T00:00:00"/>
    <s v="0020000141"/>
    <x v="23"/>
    <n v="16"/>
    <s v="PR"/>
    <x v="1"/>
    <n v="47.2"/>
    <x v="23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11T00:00:00"/>
    <s v="0020000141"/>
    <x v="24"/>
    <n v="36"/>
    <s v="PR"/>
    <x v="1"/>
    <n v="106.2"/>
    <x v="24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11T00:00:00"/>
    <s v="0020000141"/>
    <x v="25"/>
    <n v="16"/>
    <s v="PR"/>
    <x v="1"/>
    <n v="47.2"/>
    <x v="25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11T00:00:00"/>
    <s v="0020000141"/>
    <x v="41"/>
    <n v="8"/>
    <s v="PR"/>
    <x v="1"/>
    <n v="23.6"/>
    <x v="4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11T00:00:00"/>
    <s v="0020000141"/>
    <x v="26"/>
    <n v="70"/>
    <s v="PR"/>
    <x v="1"/>
    <n v="206.5"/>
    <x v="26"/>
    <n v="2019"/>
    <s v="SHOE CORPORATION OF BIRMINGHAM"/>
    <s v="547022"/>
    <s v="15199"/>
    <s v="53111501"/>
    <s v="0000057626"/>
    <s v="650PCF1"/>
    <s v="650PCF1"/>
    <s v="Putnamville Correctional Facil"/>
  </r>
  <r>
    <s v="00665"/>
    <s v="DOC, Wabash Valley Corr Fac"/>
    <d v="2018-08-20T00:00:00"/>
    <s v="0020000166"/>
    <x v="24"/>
    <n v="24"/>
    <s v="PR"/>
    <x v="1"/>
    <n v="70.8"/>
    <x v="24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8-20T00:00:00"/>
    <s v="0020000166"/>
    <x v="25"/>
    <n v="12"/>
    <s v="PR"/>
    <x v="1"/>
    <n v="35.4"/>
    <x v="25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8-20T00:00:00"/>
    <s v="0020000166"/>
    <x v="51"/>
    <n v="3"/>
    <s v="PR"/>
    <x v="1"/>
    <n v="8.85"/>
    <x v="5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8-20T00:00:00"/>
    <s v="0020000166"/>
    <x v="45"/>
    <n v="6"/>
    <s v="PR"/>
    <x v="1"/>
    <n v="17.7"/>
    <x v="45"/>
    <n v="2019"/>
    <s v="SHOE CORPORATION OF BIRMINGHAM"/>
    <s v="547022"/>
    <s v="15199"/>
    <s v="53111501"/>
    <s v="0000057626"/>
    <s v="665WVCF"/>
    <s v="665WVCF"/>
    <s v="Wabash Valley Correctional Fac"/>
  </r>
  <r>
    <s v="00618"/>
    <s v="DOC, Miami Correctional Fac"/>
    <d v="2018-08-17T00:00:00"/>
    <s v="0020000168"/>
    <x v="31"/>
    <n v="48"/>
    <s v="PR"/>
    <x v="1"/>
    <n v="141.6"/>
    <x v="31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8-23T00:00:00"/>
    <s v="0020000187"/>
    <x v="31"/>
    <n v="48"/>
    <s v="PR"/>
    <x v="1"/>
    <n v="141.6"/>
    <x v="31"/>
    <n v="2019"/>
    <s v="SHOE CORPORATION OF BIRMINGHAM"/>
    <s v="547022"/>
    <s v="15199"/>
    <s v="53111501"/>
    <s v="0000057626"/>
    <s v="618MCF1"/>
    <s v="618MCF1"/>
    <s v="Miami Cor Fac. Warehouse Build"/>
  </r>
  <r>
    <s v="00650"/>
    <s v="DOC, Putnamville Corr Fac"/>
    <d v="2018-09-07T00:00:00"/>
    <s v="0020000233"/>
    <x v="21"/>
    <n v="56"/>
    <s v="PR"/>
    <x v="1"/>
    <n v="165.2"/>
    <x v="2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9-07T00:00:00"/>
    <s v="0020000233"/>
    <x v="23"/>
    <n v="6"/>
    <s v="PR"/>
    <x v="1"/>
    <n v="17.7"/>
    <x v="23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9-07T00:00:00"/>
    <s v="0020000233"/>
    <x v="24"/>
    <n v="32"/>
    <s v="PR"/>
    <x v="1"/>
    <n v="94.4"/>
    <x v="24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9-07T00:00:00"/>
    <s v="0020000233"/>
    <x v="26"/>
    <n v="44"/>
    <s v="PR"/>
    <x v="1"/>
    <n v="129.80000000000001"/>
    <x v="26"/>
    <n v="2019"/>
    <s v="SHOE CORPORATION OF BIRMINGHAM"/>
    <s v="547022"/>
    <s v="15199"/>
    <s v="53111501"/>
    <s v="0000057626"/>
    <s v="650PCF1"/>
    <s v="650PCF1"/>
    <s v="Putnamville Correctional Facil"/>
  </r>
  <r>
    <s v="00618"/>
    <s v="DOC, Miami Correctional Fac"/>
    <d v="2018-09-13T00:00:00"/>
    <s v="0020000257"/>
    <x v="31"/>
    <n v="192"/>
    <s v="PR"/>
    <x v="1"/>
    <n v="566.4"/>
    <x v="31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9-13T00:00:00"/>
    <s v="0020000257"/>
    <x v="32"/>
    <n v="144"/>
    <s v="PR"/>
    <x v="1"/>
    <n v="424.8"/>
    <x v="32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09-13T00:00:00"/>
    <s v="0020000257"/>
    <x v="33"/>
    <n v="144"/>
    <s v="PR"/>
    <x v="1"/>
    <n v="424.8"/>
    <x v="33"/>
    <n v="2019"/>
    <s v="SHOE CORPORATION OF BIRMINGHAM"/>
    <s v="547022"/>
    <s v="15199"/>
    <s v="53111501"/>
    <s v="0000057626"/>
    <s v="618MCF1"/>
    <s v="618MCF1"/>
    <s v="Miami Cor Fac. Warehouse Build"/>
  </r>
  <r>
    <s v="00665"/>
    <s v="DOC, Wabash Valley Corr Fac"/>
    <d v="2018-09-18T00:00:00"/>
    <s v="0020000258"/>
    <x v="21"/>
    <n v="120"/>
    <s v="PR"/>
    <x v="1"/>
    <n v="354"/>
    <x v="2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22"/>
    <n v="60"/>
    <s v="PR"/>
    <x v="1"/>
    <n v="177"/>
    <x v="22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24"/>
    <n v="24"/>
    <s v="PR"/>
    <x v="1"/>
    <n v="70.8"/>
    <x v="24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25"/>
    <n v="12"/>
    <s v="PR"/>
    <x v="1"/>
    <n v="35.4"/>
    <x v="25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41"/>
    <n v="6"/>
    <s v="PR"/>
    <x v="1"/>
    <n v="17.7"/>
    <x v="4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51"/>
    <n v="3"/>
    <s v="PR"/>
    <x v="1"/>
    <n v="8.85"/>
    <x v="5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48"/>
    <n v="24"/>
    <s v="PR"/>
    <x v="1"/>
    <n v="70.8"/>
    <x v="48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09-18T00:00:00"/>
    <s v="0020000258"/>
    <x v="26"/>
    <n v="60"/>
    <s v="PR"/>
    <x v="1"/>
    <n v="177"/>
    <x v="26"/>
    <n v="2019"/>
    <s v="SHOE CORPORATION OF BIRMINGHAM"/>
    <s v="547022"/>
    <s v="15199"/>
    <s v="53111501"/>
    <s v="0000057626"/>
    <s v="665WVCF"/>
    <s v="665WVCF"/>
    <s v="Wabash Valley Correctional Fac"/>
  </r>
  <r>
    <s v="00690"/>
    <s v="DOC, Plainfield Corr Fac"/>
    <d v="2018-09-06T00:00:00"/>
    <s v="0020000270"/>
    <x v="27"/>
    <n v="48"/>
    <s v="PR"/>
    <x v="1"/>
    <n v="141.6"/>
    <x v="27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28"/>
    <n v="72"/>
    <s v="PR"/>
    <x v="1"/>
    <n v="212.4"/>
    <x v="28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42"/>
    <n v="24"/>
    <s v="PR"/>
    <x v="1"/>
    <n v="70.8"/>
    <x v="42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43"/>
    <n v="24"/>
    <s v="PR"/>
    <x v="1"/>
    <n v="70.8"/>
    <x v="43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52"/>
    <n v="24"/>
    <s v="PR"/>
    <x v="1"/>
    <n v="70.8"/>
    <x v="52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09-06T00:00:00"/>
    <s v="0020000270"/>
    <x v="29"/>
    <n v="24"/>
    <s v="PR"/>
    <x v="1"/>
    <n v="70.8"/>
    <x v="29"/>
    <n v="2019"/>
    <s v="SHOE CORPORATION OF BIRMINGHAM"/>
    <s v="547022"/>
    <s v="15199"/>
    <s v="53111501"/>
    <s v="0000057626"/>
    <s v="690PCF1"/>
    <s v="690PCF1"/>
    <s v="DOC, Plainfield Correctional"/>
  </r>
  <r>
    <s v="00620"/>
    <s v="DOC, Indiana State Prison"/>
    <d v="2018-10-12T00:00:00"/>
    <s v="0020000343"/>
    <x v="27"/>
    <n v="12"/>
    <s v="PR"/>
    <x v="1"/>
    <n v="35.4"/>
    <x v="27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0-12T00:00:00"/>
    <s v="0020000343"/>
    <x v="28"/>
    <n v="12"/>
    <s v="PR"/>
    <x v="1"/>
    <n v="35.4"/>
    <x v="28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0-12T00:00:00"/>
    <s v="0020000343"/>
    <x v="42"/>
    <n v="24"/>
    <s v="PR"/>
    <x v="1"/>
    <n v="70.8"/>
    <x v="42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0-12T00:00:00"/>
    <s v="0020000343"/>
    <x v="43"/>
    <n v="12"/>
    <s v="PR"/>
    <x v="1"/>
    <n v="35.4"/>
    <x v="43"/>
    <n v="2019"/>
    <s v="SHOE CORPORATION OF BIRMINGHAM"/>
    <s v="547022"/>
    <s v="15199"/>
    <s v="53111501"/>
    <s v="0000057626"/>
    <s v="620ISPRSN"/>
    <s v="620ISPRSN"/>
    <s v="Indiana State Prison"/>
  </r>
  <r>
    <s v="00620"/>
    <s v="DOC, Indiana State Prison"/>
    <d v="2018-12-07T00:00:00"/>
    <s v="0020000343"/>
    <x v="29"/>
    <n v="12"/>
    <s v="PR"/>
    <x v="1"/>
    <n v="35.4"/>
    <x v="29"/>
    <n v="2019"/>
    <s v="SHOE CORPORATION OF BIRMINGHAM"/>
    <s v="547022"/>
    <s v="15199"/>
    <s v="53111501"/>
    <s v="0000057626"/>
    <s v="620ISPRSN"/>
    <s v="620ISPRSN"/>
    <s v="Indiana State Prison"/>
  </r>
  <r>
    <s v="00665"/>
    <s v="DOC, Wabash Valley Corr Fac"/>
    <d v="2018-10-17T00:00:00"/>
    <s v="0020000362"/>
    <x v="24"/>
    <n v="12"/>
    <s v="PR"/>
    <x v="1"/>
    <n v="35.4"/>
    <x v="24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0-17T00:00:00"/>
    <s v="0020000362"/>
    <x v="51"/>
    <n v="3"/>
    <s v="PR"/>
    <x v="1"/>
    <n v="8.85"/>
    <x v="5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0-31T00:00:00"/>
    <s v="0020000362"/>
    <x v="45"/>
    <n v="6"/>
    <s v="PR"/>
    <x v="1"/>
    <n v="17.7"/>
    <x v="45"/>
    <n v="2019"/>
    <s v="SHOE CORPORATION OF BIRMINGHAM"/>
    <s v="547022"/>
    <s v="15199"/>
    <s v="53111501"/>
    <s v="0000057626"/>
    <s v="665WVCF"/>
    <s v="665WVCF"/>
    <s v="Wabash Valley Correctional Fac"/>
  </r>
  <r>
    <s v="00690"/>
    <s v="DOC, Plainfield Corr Fac"/>
    <d v="2018-10-05T00:00:00"/>
    <s v="0020000372"/>
    <x v="27"/>
    <n v="48"/>
    <s v="PR"/>
    <x v="1"/>
    <n v="141.6"/>
    <x v="27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0-05T00:00:00"/>
    <s v="0020000372"/>
    <x v="28"/>
    <n v="48"/>
    <s v="PR"/>
    <x v="1"/>
    <n v="141.6"/>
    <x v="28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0-05T00:00:00"/>
    <s v="0020000372"/>
    <x v="42"/>
    <n v="48"/>
    <s v="PR"/>
    <x v="1"/>
    <n v="141.6"/>
    <x v="42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0-05T00:00:00"/>
    <s v="0020000372"/>
    <x v="43"/>
    <n v="24"/>
    <s v="PR"/>
    <x v="1"/>
    <n v="70.8"/>
    <x v="43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0-05T00:00:00"/>
    <s v="0020000372"/>
    <x v="29"/>
    <n v="24"/>
    <s v="PR"/>
    <x v="1"/>
    <n v="70.8"/>
    <x v="29"/>
    <n v="2019"/>
    <s v="SHOE CORPORATION OF BIRMINGHAM"/>
    <s v="547022"/>
    <s v="15199"/>
    <s v="53111501"/>
    <s v="0000057626"/>
    <s v="690PCF1"/>
    <s v="690PCF1"/>
    <s v="DOC, Plainfield Correctional"/>
  </r>
  <r>
    <s v="00665"/>
    <s v="DOC, Wabash Valley Corr Fac"/>
    <d v="2018-10-22T00:00:00"/>
    <s v="0020000379"/>
    <x v="21"/>
    <n v="24"/>
    <s v="PR"/>
    <x v="1"/>
    <n v="70.8"/>
    <x v="21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0-22T00:00:00"/>
    <s v="0020000379"/>
    <x v="22"/>
    <n v="24"/>
    <s v="PR"/>
    <x v="1"/>
    <n v="70.8"/>
    <x v="22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0-22T00:00:00"/>
    <s v="0020000379"/>
    <x v="23"/>
    <n v="24"/>
    <s v="PR"/>
    <x v="1"/>
    <n v="70.8"/>
    <x v="23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0-22T00:00:00"/>
    <s v="0020000379"/>
    <x v="25"/>
    <n v="12"/>
    <s v="PR"/>
    <x v="1"/>
    <n v="35.4"/>
    <x v="25"/>
    <n v="2019"/>
    <s v="SHOE CORPORATION OF BIRMINGHAM"/>
    <s v="547022"/>
    <s v="15199"/>
    <s v="53111501"/>
    <s v="0000057626"/>
    <s v="665WVCF"/>
    <s v="665WVCF"/>
    <s v="Wabash Valley Correctional Fac"/>
  </r>
  <r>
    <s v="00665"/>
    <s v="DOC, Wabash Valley Corr Fac"/>
    <d v="2018-10-22T00:00:00"/>
    <s v="0020000379"/>
    <x v="41"/>
    <n v="24"/>
    <s v="PR"/>
    <x v="1"/>
    <n v="70.8"/>
    <x v="41"/>
    <n v="2019"/>
    <s v="SHOE CORPORATION OF BIRMINGHAM"/>
    <s v="547022"/>
    <s v="15199"/>
    <s v="53111501"/>
    <s v="0000057626"/>
    <s v="665WVCF"/>
    <s v="665WVCF"/>
    <s v="Wabash Valley Correctional Fac"/>
  </r>
  <r>
    <s v="00618"/>
    <s v="DOC, Miami Correctional Fac"/>
    <d v="2018-11-07T00:00:00"/>
    <s v="0020000431"/>
    <x v="32"/>
    <n v="48"/>
    <s v="PR"/>
    <x v="1"/>
    <n v="141.6"/>
    <x v="32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11-07T00:00:00"/>
    <s v="0020000431"/>
    <x v="34"/>
    <n v="48"/>
    <s v="PR"/>
    <x v="1"/>
    <n v="141.6"/>
    <x v="34"/>
    <n v="2019"/>
    <s v="SHOE CORPORATION OF BIRMINGHAM"/>
    <s v="547022"/>
    <s v="15199"/>
    <s v="53111501"/>
    <s v="0000057626"/>
    <s v="618MCF1"/>
    <s v="618MCF1"/>
    <s v="Miami Cor Fac. Warehouse Build"/>
  </r>
  <r>
    <s v="00665"/>
    <s v="DOC, Wabash Valley Corr Fac"/>
    <d v="2018-11-15T00:00:00"/>
    <s v="0020000450"/>
    <x v="45"/>
    <n v="6"/>
    <s v="PR"/>
    <x v="1"/>
    <n v="17.7"/>
    <x v="45"/>
    <n v="2019"/>
    <s v="SHOE CORPORATION OF BIRMINGHAM"/>
    <s v="547022"/>
    <s v="15199"/>
    <s v="53111501"/>
    <s v="0000057626"/>
    <s v="665WVCF"/>
    <s v="665WVCF"/>
    <s v="Wabash Valley Correctional Fac"/>
  </r>
  <r>
    <s v="00618"/>
    <s v="DOC, Miami Correctional Fac"/>
    <d v="2018-11-09T00:00:00"/>
    <s v="0020000451"/>
    <x v="32"/>
    <n v="48"/>
    <s v="PR"/>
    <x v="1"/>
    <n v="141.6"/>
    <x v="32"/>
    <n v="2019"/>
    <s v="SHOE CORPORATION OF BIRMINGHAM"/>
    <s v="547022"/>
    <s v="15199"/>
    <s v="53111501"/>
    <s v="0000057626"/>
    <s v="618MCF1"/>
    <s v="618MCF1"/>
    <s v="Miami Cor Fac. Warehouse Build"/>
  </r>
  <r>
    <s v="00618"/>
    <s v="DOC, Miami Correctional Fac"/>
    <d v="2018-11-09T00:00:00"/>
    <s v="0020000451"/>
    <x v="34"/>
    <n v="48"/>
    <s v="PR"/>
    <x v="1"/>
    <n v="141.6"/>
    <x v="34"/>
    <n v="2019"/>
    <s v="SHOE CORPORATION OF BIRMINGHAM"/>
    <s v="547022"/>
    <s v="15199"/>
    <s v="53111501"/>
    <s v="0000057626"/>
    <s v="618MCF1"/>
    <s v="618MCF1"/>
    <s v="Miami Cor Fac. Warehouse Build"/>
  </r>
  <r>
    <s v="00650"/>
    <s v="DOC, Putnamville Corr Fac"/>
    <d v="2018-11-14T00:00:00"/>
    <s v="0020000459"/>
    <x v="21"/>
    <n v="24"/>
    <s v="PR"/>
    <x v="1"/>
    <n v="70.8"/>
    <x v="2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1-14T00:00:00"/>
    <s v="0020000459"/>
    <x v="22"/>
    <n v="6"/>
    <s v="PR"/>
    <x v="1"/>
    <n v="17.7"/>
    <x v="22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1-14T00:00:00"/>
    <s v="0020000459"/>
    <x v="26"/>
    <n v="22"/>
    <s v="PR"/>
    <x v="1"/>
    <n v="64.900000000000006"/>
    <x v="26"/>
    <n v="2019"/>
    <s v="SHOE CORPORATION OF BIRMINGHAM"/>
    <s v="547022"/>
    <s v="15199"/>
    <s v="53111501"/>
    <s v="0000057626"/>
    <s v="650PCF1"/>
    <s v="650PCF1"/>
    <s v="Putnamville Correctional Facil"/>
  </r>
  <r>
    <s v="00690"/>
    <s v="DOC, Plainfield Corr Fac"/>
    <d v="2018-11-05T00:00:00"/>
    <s v="0020000463"/>
    <x v="27"/>
    <n v="48"/>
    <s v="PR"/>
    <x v="1"/>
    <n v="141.6"/>
    <x v="27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2-07T00:00:00"/>
    <s v="0020000463"/>
    <x v="29"/>
    <n v="48"/>
    <s v="PR"/>
    <x v="1"/>
    <n v="141.6"/>
    <x v="29"/>
    <n v="2019"/>
    <s v="SHOE CORPORATION OF BIRMINGHAM"/>
    <s v="547022"/>
    <s v="15199"/>
    <s v="53111501"/>
    <s v="0000057626"/>
    <s v="690PCF1"/>
    <s v="690PCF1"/>
    <s v="DOC, Plainfield Correctional"/>
  </r>
  <r>
    <s v="00650"/>
    <s v="DOC, Putnamville Corr Fac"/>
    <d v="2018-12-07T00:00:00"/>
    <s v="0020000512"/>
    <x v="21"/>
    <n v="56"/>
    <s v="PR"/>
    <x v="1"/>
    <n v="165.2"/>
    <x v="21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2-07T00:00:00"/>
    <s v="0020000512"/>
    <x v="22"/>
    <n v="138"/>
    <s v="PR"/>
    <x v="1"/>
    <n v="407.1"/>
    <x v="22"/>
    <n v="2019"/>
    <s v="SHOE CORPORATION OF BIRMINGHAM"/>
    <s v="547022"/>
    <s v="15199"/>
    <s v="53111501"/>
    <s v="0000057626"/>
    <s v="650PCF1"/>
    <s v="650PCF1"/>
    <s v="Putnamville Correctional Facil"/>
  </r>
  <r>
    <s v="00690"/>
    <s v="DOC, Plainfield Corr Fac"/>
    <d v="2018-12-06T00:00:00"/>
    <s v="0020000560"/>
    <x v="52"/>
    <n v="24"/>
    <s v="PR"/>
    <x v="1"/>
    <n v="70.8"/>
    <x v="52"/>
    <n v="2019"/>
    <s v="SHOE CORPORATION OF BIRMINGHAM"/>
    <s v="547022"/>
    <s v="15199"/>
    <s v="53111501"/>
    <s v="0000057626"/>
    <s v="690PCF1"/>
    <s v="690PCF1"/>
    <s v="DOC, Plainfield Correctional"/>
  </r>
  <r>
    <s v="00690"/>
    <s v="DOC, Plainfield Corr Fac"/>
    <d v="2018-12-06T00:00:00"/>
    <s v="0020000560"/>
    <x v="29"/>
    <n v="24"/>
    <s v="PR"/>
    <x v="1"/>
    <n v="70.8"/>
    <x v="29"/>
    <n v="2019"/>
    <s v="SHOE CORPORATION OF BIRMINGHAM"/>
    <s v="547022"/>
    <s v="15199"/>
    <s v="53111501"/>
    <s v="0000057626"/>
    <s v="690PCF1"/>
    <s v="690PCF1"/>
    <s v="DOC, Plainfield Correctional"/>
  </r>
  <r>
    <s v="00650"/>
    <s v="DOC, Putnamville Corr Fac"/>
    <d v="2018-10-04T00:00:00"/>
    <s v="0020000352"/>
    <x v="53"/>
    <n v="200"/>
    <s v="PR"/>
    <x v="2"/>
    <n v="790"/>
    <x v="53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04T00:00:00"/>
    <s v="0020000352"/>
    <x v="30"/>
    <n v="120"/>
    <s v="PR"/>
    <x v="2"/>
    <n v="474"/>
    <x v="30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04T00:00:00"/>
    <s v="0020000352"/>
    <x v="54"/>
    <n v="104"/>
    <s v="PR"/>
    <x v="2"/>
    <n v="410.8"/>
    <x v="54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04T00:00:00"/>
    <s v="0020000352"/>
    <x v="55"/>
    <n v="64"/>
    <s v="PR"/>
    <x v="2"/>
    <n v="252.8"/>
    <x v="55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04T00:00:00"/>
    <s v="0020000352"/>
    <x v="56"/>
    <n v="20"/>
    <s v="PR"/>
    <x v="2"/>
    <n v="79"/>
    <x v="56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04T00:00:00"/>
    <s v="0020000352"/>
    <x v="57"/>
    <n v="10"/>
    <s v="PR"/>
    <x v="2"/>
    <n v="39.5"/>
    <x v="57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10-04T00:00:00"/>
    <s v="0020000352"/>
    <x v="58"/>
    <n v="114"/>
    <s v="PR"/>
    <x v="2"/>
    <n v="450.3"/>
    <x v="58"/>
    <n v="2019"/>
    <s v="SHOE CORPORATION OF BIRMINGHAM"/>
    <s v="547022"/>
    <s v="15199"/>
    <s v="53111501"/>
    <s v="0000057626"/>
    <s v="650PCF1"/>
    <s v="650PCF1"/>
    <s v="Putnamville Correctional Facil"/>
  </r>
  <r>
    <s v="00650"/>
    <s v="DOC, Putnamville Corr Fac"/>
    <d v="2018-06-13T00:00:00"/>
    <s v="0018555661"/>
    <x v="59"/>
    <n v="16"/>
    <s v="PR"/>
    <x v="3"/>
    <n v="85.44"/>
    <x v="59"/>
    <n v="2018"/>
    <s v="SHOE CORPORATION OF BIRMINGHAM"/>
    <s v="547022"/>
    <s v="15199"/>
    <s v="53111501"/>
    <s v="0000057626"/>
    <s v="650PCF1"/>
    <s v="650PCF1"/>
    <s v="Putnamville Correctional Facil"/>
  </r>
  <r>
    <s v="00685"/>
    <s v="DOC, Rockville Corr Fac"/>
    <d v="2018-01-08T00:00:00"/>
    <s v="0018529200"/>
    <x v="60"/>
    <n v="18"/>
    <s v="PR"/>
    <x v="4"/>
    <n v="188.82"/>
    <x v="6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200"/>
    <x v="61"/>
    <n v="10"/>
    <s v="PR"/>
    <x v="4"/>
    <n v="104.9"/>
    <x v="6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200"/>
    <x v="62"/>
    <n v="12"/>
    <s v="PR"/>
    <x v="4"/>
    <n v="125.88"/>
    <x v="62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200"/>
    <x v="63"/>
    <n v="24"/>
    <s v="PR"/>
    <x v="4"/>
    <n v="251.76"/>
    <x v="6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200"/>
    <x v="64"/>
    <n v="8"/>
    <s v="PR"/>
    <x v="4"/>
    <n v="83.92"/>
    <x v="64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200"/>
    <x v="65"/>
    <n v="24"/>
    <s v="PR"/>
    <x v="4"/>
    <n v="251.76"/>
    <x v="65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200"/>
    <x v="66"/>
    <n v="24"/>
    <s v="PR"/>
    <x v="4"/>
    <n v="251.76"/>
    <x v="6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200"/>
    <x v="67"/>
    <n v="40"/>
    <s v="PR"/>
    <x v="4"/>
    <n v="419.6"/>
    <x v="6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200"/>
    <x v="68"/>
    <n v="74"/>
    <s v="PR"/>
    <x v="4"/>
    <n v="776.26"/>
    <x v="68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200"/>
    <x v="69"/>
    <n v="52"/>
    <s v="PR"/>
    <x v="4"/>
    <n v="545.48"/>
    <x v="69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200"/>
    <x v="70"/>
    <n v="62"/>
    <s v="PR"/>
    <x v="4"/>
    <n v="650.38"/>
    <x v="7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1-08T00:00:00"/>
    <s v="0018529200"/>
    <x v="71"/>
    <n v="52"/>
    <s v="PR"/>
    <x v="4"/>
    <n v="545.48"/>
    <x v="71"/>
    <n v="2018"/>
    <s v="SHOE CORPORATION OF BIRMINGHAM"/>
    <s v="547022"/>
    <s v="15199"/>
    <s v="53111501"/>
    <s v="0000057626"/>
    <s v="685RCF"/>
    <s v="685RCF"/>
    <s v="Rockville Correctional Fac"/>
  </r>
  <r>
    <s v="00616"/>
    <s v="DOC, North Central Juv Fac"/>
    <d v="2018-01-08T00:00:00"/>
    <s v="0018529257"/>
    <x v="72"/>
    <n v="12"/>
    <s v="PR"/>
    <x v="4"/>
    <n v="125.88"/>
    <x v="72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1-08T00:00:00"/>
    <s v="0018529257"/>
    <x v="73"/>
    <n v="24"/>
    <s v="PR"/>
    <x v="4"/>
    <n v="251.76"/>
    <x v="73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3-09T00:00:00"/>
    <s v="0018529257"/>
    <x v="72"/>
    <n v="12"/>
    <s v="PR"/>
    <x v="4"/>
    <n v="125.88"/>
    <x v="72"/>
    <n v="2018"/>
    <s v="SHOE CORPORATION OF BIRMINGHAM"/>
    <s v="547022"/>
    <s v="15199"/>
    <s v="53111501"/>
    <s v="0000057626"/>
    <s v="616NCJF"/>
    <s v="616NCJF"/>
    <s v="North Central Juv Facility"/>
  </r>
  <r>
    <s v="00685"/>
    <s v="DOC, Rockville Corr Fac"/>
    <d v="2018-02-13T00:00:00"/>
    <s v="0018534530"/>
    <x v="60"/>
    <n v="24"/>
    <s v="PR"/>
    <x v="4"/>
    <n v="251.76"/>
    <x v="6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74"/>
    <n v="12"/>
    <s v="PR"/>
    <x v="4"/>
    <n v="125.88"/>
    <x v="74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61"/>
    <n v="6"/>
    <s v="PR"/>
    <x v="4"/>
    <n v="62.94"/>
    <x v="6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75"/>
    <n v="6"/>
    <s v="PR"/>
    <x v="4"/>
    <n v="62.94"/>
    <x v="75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63"/>
    <n v="12"/>
    <s v="PR"/>
    <x v="4"/>
    <n v="125.88"/>
    <x v="6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65"/>
    <n v="24"/>
    <s v="PR"/>
    <x v="4"/>
    <n v="251.76"/>
    <x v="65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76"/>
    <n v="24"/>
    <s v="PR"/>
    <x v="4"/>
    <n v="251.76"/>
    <x v="7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66"/>
    <n v="72"/>
    <s v="PR"/>
    <x v="4"/>
    <n v="755.28"/>
    <x v="6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67"/>
    <n v="36"/>
    <s v="PR"/>
    <x v="4"/>
    <n v="377.64"/>
    <x v="6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68"/>
    <n v="60"/>
    <s v="PR"/>
    <x v="4"/>
    <n v="629.4"/>
    <x v="68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69"/>
    <n v="36"/>
    <s v="PR"/>
    <x v="4"/>
    <n v="377.64"/>
    <x v="69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70"/>
    <n v="12"/>
    <s v="PR"/>
    <x v="4"/>
    <n v="125.88"/>
    <x v="7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2-13T00:00:00"/>
    <s v="0018534530"/>
    <x v="71"/>
    <n v="40"/>
    <s v="PR"/>
    <x v="4"/>
    <n v="419.6"/>
    <x v="71"/>
    <n v="2018"/>
    <s v="SHOE CORPORATION OF BIRMINGHAM"/>
    <s v="547022"/>
    <s v="15199"/>
    <s v="53111501"/>
    <s v="0000057626"/>
    <s v="685RCF"/>
    <s v="685RCF"/>
    <s v="Rockville Correctional Fac"/>
  </r>
  <r>
    <s v="00616"/>
    <s v="DOC, North Central Juv Fac"/>
    <d v="2018-02-23T00:00:00"/>
    <s v="0018536474"/>
    <x v="77"/>
    <n v="48"/>
    <s v="PR"/>
    <x v="4"/>
    <n v="503.52"/>
    <x v="77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2-23T00:00:00"/>
    <s v="0018536474"/>
    <x v="78"/>
    <n v="48"/>
    <s v="PR"/>
    <x v="4"/>
    <n v="503.52"/>
    <x v="78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2-23T00:00:00"/>
    <s v="0018536474"/>
    <x v="72"/>
    <n v="48"/>
    <s v="PR"/>
    <x v="4"/>
    <n v="503.52"/>
    <x v="72"/>
    <n v="2018"/>
    <s v="SHOE CORPORATION OF BIRMINGHAM"/>
    <s v="547022"/>
    <s v="15199"/>
    <s v="53111501"/>
    <s v="0000057626"/>
    <s v="616NCJF"/>
    <s v="616NCJF"/>
    <s v="North Central Juv Facility"/>
  </r>
  <r>
    <s v="00685"/>
    <s v="DOC, Rockville Corr Fac"/>
    <d v="2018-03-15T00:00:00"/>
    <s v="0018539691"/>
    <x v="60"/>
    <n v="36"/>
    <s v="PR"/>
    <x v="4"/>
    <n v="377.64"/>
    <x v="6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91"/>
    <x v="74"/>
    <n v="24"/>
    <s v="PR"/>
    <x v="4"/>
    <n v="251.76"/>
    <x v="74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91"/>
    <x v="61"/>
    <n v="12"/>
    <s v="PR"/>
    <x v="4"/>
    <n v="125.88"/>
    <x v="6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91"/>
    <x v="79"/>
    <n v="12"/>
    <s v="PR"/>
    <x v="4"/>
    <n v="125.88"/>
    <x v="79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91"/>
    <x v="80"/>
    <n v="4"/>
    <s v="PR"/>
    <x v="4"/>
    <n v="41.96"/>
    <x v="8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91"/>
    <x v="62"/>
    <n v="2"/>
    <s v="PR"/>
    <x v="4"/>
    <n v="20.98"/>
    <x v="62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91"/>
    <x v="66"/>
    <n v="24"/>
    <s v="PR"/>
    <x v="4"/>
    <n v="251.76"/>
    <x v="6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91"/>
    <x v="67"/>
    <n v="36"/>
    <s v="PR"/>
    <x v="4"/>
    <n v="377.64"/>
    <x v="6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91"/>
    <x v="68"/>
    <n v="30"/>
    <s v="PR"/>
    <x v="4"/>
    <n v="314.7"/>
    <x v="68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91"/>
    <x v="69"/>
    <n v="12"/>
    <s v="PR"/>
    <x v="4"/>
    <n v="125.88"/>
    <x v="69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91"/>
    <x v="70"/>
    <n v="48"/>
    <s v="PR"/>
    <x v="4"/>
    <n v="503.52"/>
    <x v="7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3-15T00:00:00"/>
    <s v="0018539691"/>
    <x v="71"/>
    <n v="12"/>
    <s v="PR"/>
    <x v="4"/>
    <n v="125.88"/>
    <x v="7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34"/>
    <x v="60"/>
    <n v="36"/>
    <s v="PR"/>
    <x v="4"/>
    <n v="377.64"/>
    <x v="6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34"/>
    <x v="62"/>
    <n v="4"/>
    <s v="PR"/>
    <x v="4"/>
    <n v="41.96"/>
    <x v="62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34"/>
    <x v="65"/>
    <n v="12"/>
    <s v="PR"/>
    <x v="4"/>
    <n v="125.88"/>
    <x v="65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34"/>
    <x v="66"/>
    <n v="50"/>
    <s v="PR"/>
    <x v="4"/>
    <n v="524.5"/>
    <x v="6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34"/>
    <x v="67"/>
    <n v="64"/>
    <s v="PR"/>
    <x v="4"/>
    <n v="671.36"/>
    <x v="6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34"/>
    <x v="68"/>
    <n v="48"/>
    <s v="PR"/>
    <x v="4"/>
    <n v="503.52"/>
    <x v="68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34"/>
    <x v="69"/>
    <n v="60"/>
    <s v="PR"/>
    <x v="4"/>
    <n v="629.4"/>
    <x v="69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34"/>
    <x v="70"/>
    <n v="60"/>
    <s v="PR"/>
    <x v="4"/>
    <n v="629.4"/>
    <x v="7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434"/>
    <x v="71"/>
    <n v="36"/>
    <s v="PR"/>
    <x v="4"/>
    <n v="377.64"/>
    <x v="7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4-10T00:00:00"/>
    <s v="0018544521"/>
    <x v="81"/>
    <n v="2"/>
    <s v="PR"/>
    <x v="4"/>
    <n v="20.98"/>
    <x v="81"/>
    <n v="2018"/>
    <s v="SHOE CORPORATION OF"/>
    <s v="547022"/>
    <s v="15199"/>
    <s v="53111501"/>
    <s v="0000057626"/>
    <s v="685RCF"/>
    <s v="685RCF"/>
    <s v="Rockville Correctional Fac"/>
  </r>
  <r>
    <s v="00616"/>
    <s v="DOC, North Central Juv Fac"/>
    <d v="2018-04-10T00:00:00"/>
    <s v="0018544615"/>
    <x v="78"/>
    <n v="48"/>
    <s v="PR"/>
    <x v="4"/>
    <n v="503.52"/>
    <x v="78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4-10T00:00:00"/>
    <s v="0018544615"/>
    <x v="82"/>
    <n v="12"/>
    <s v="PR"/>
    <x v="4"/>
    <n v="125.88"/>
    <x v="82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4-13T00:00:00"/>
    <s v="0018545333"/>
    <x v="77"/>
    <n v="24"/>
    <s v="PR"/>
    <x v="4"/>
    <n v="251.76"/>
    <x v="77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4-13T00:00:00"/>
    <s v="0018545333"/>
    <x v="83"/>
    <n v="24"/>
    <s v="PR"/>
    <x v="4"/>
    <n v="251.76"/>
    <x v="83"/>
    <n v="2018"/>
    <s v="SHOE CORPORATION OF BIRMINGHAM"/>
    <s v="547022"/>
    <s v="15199"/>
    <s v="53111501"/>
    <s v="0000057626"/>
    <s v="616NCJF"/>
    <s v="616NCJF"/>
    <s v="North Central Juv Facility"/>
  </r>
  <r>
    <s v="00685"/>
    <s v="DOC, Rockville Corr Fac"/>
    <d v="2018-05-14T00:00:00"/>
    <s v="0018549768"/>
    <x v="60"/>
    <n v="48"/>
    <s v="PR"/>
    <x v="4"/>
    <n v="503.52"/>
    <x v="6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8"/>
    <x v="74"/>
    <n v="12"/>
    <s v="PR"/>
    <x v="4"/>
    <n v="125.88"/>
    <x v="74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8"/>
    <x v="61"/>
    <n v="6"/>
    <s v="PR"/>
    <x v="4"/>
    <n v="62.94"/>
    <x v="6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8"/>
    <x v="63"/>
    <n v="12"/>
    <s v="PR"/>
    <x v="4"/>
    <n v="125.88"/>
    <x v="6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8"/>
    <x v="76"/>
    <n v="12"/>
    <s v="PR"/>
    <x v="4"/>
    <n v="125.88"/>
    <x v="7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8"/>
    <x v="66"/>
    <n v="20"/>
    <s v="PR"/>
    <x v="4"/>
    <n v="209.8"/>
    <x v="6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8"/>
    <x v="67"/>
    <n v="36"/>
    <s v="PR"/>
    <x v="4"/>
    <n v="377.64"/>
    <x v="6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8"/>
    <x v="68"/>
    <n v="48"/>
    <s v="PR"/>
    <x v="4"/>
    <n v="503.52"/>
    <x v="68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5-14T00:00:00"/>
    <s v="0018549768"/>
    <x v="69"/>
    <n v="24"/>
    <s v="PR"/>
    <x v="4"/>
    <n v="251.76"/>
    <x v="69"/>
    <n v="2018"/>
    <s v="SHOE CORPORATION OF BIRMINGHAM"/>
    <s v="547022"/>
    <s v="15199"/>
    <s v="53111501"/>
    <s v="0000057626"/>
    <s v="685RCF"/>
    <s v="685RCF"/>
    <s v="Rockville Correctional Fac"/>
  </r>
  <r>
    <s v="00615"/>
    <s v="DOC, Central Office IGCS"/>
    <d v="2018-06-04T00:00:00"/>
    <s v="0018554164"/>
    <x v="67"/>
    <n v="12"/>
    <s v="PR"/>
    <x v="4"/>
    <n v="125.88"/>
    <x v="67"/>
    <n v="2018"/>
    <s v="SHOE CORPORATION OF BIRMINGHAM"/>
    <s v="547022"/>
    <s v="15199"/>
    <s v="53111501"/>
    <s v="0000057626"/>
    <s v="685RCF"/>
    <s v="685RCF"/>
    <s v="Rockville Correctional Fac"/>
  </r>
  <r>
    <s v="00615"/>
    <s v="DOC, Central Office IGCS"/>
    <d v="2018-06-04T00:00:00"/>
    <s v="0018554164"/>
    <x v="68"/>
    <n v="12"/>
    <s v="PR"/>
    <x v="4"/>
    <n v="125.88"/>
    <x v="68"/>
    <n v="2018"/>
    <s v="SHOE CORPORATION OF BIRMINGHAM"/>
    <s v="547022"/>
    <s v="15199"/>
    <s v="53111501"/>
    <s v="0000057626"/>
    <s v="685RCF"/>
    <s v="685RCF"/>
    <s v="Rockville Correctional Fac"/>
  </r>
  <r>
    <s v="00615"/>
    <s v="DOC, Central Office IGCS"/>
    <d v="2018-06-04T00:00:00"/>
    <s v="0018554164"/>
    <x v="69"/>
    <n v="12"/>
    <s v="PR"/>
    <x v="4"/>
    <n v="125.88"/>
    <x v="69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60"/>
    <n v="36"/>
    <s v="PR"/>
    <x v="4"/>
    <n v="377.64"/>
    <x v="6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74"/>
    <n v="12"/>
    <s v="PR"/>
    <x v="4"/>
    <n v="125.88"/>
    <x v="74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61"/>
    <n v="12"/>
    <s v="PR"/>
    <x v="4"/>
    <n v="125.88"/>
    <x v="6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79"/>
    <n v="12"/>
    <s v="PR"/>
    <x v="4"/>
    <n v="125.88"/>
    <x v="79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63"/>
    <n v="12"/>
    <s v="PR"/>
    <x v="4"/>
    <n v="125.88"/>
    <x v="63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64"/>
    <n v="6"/>
    <s v="PR"/>
    <x v="4"/>
    <n v="62.94"/>
    <x v="64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65"/>
    <n v="12"/>
    <s v="PR"/>
    <x v="4"/>
    <n v="125.88"/>
    <x v="65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76"/>
    <n v="12"/>
    <s v="PR"/>
    <x v="4"/>
    <n v="125.88"/>
    <x v="7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66"/>
    <n v="24"/>
    <s v="PR"/>
    <x v="4"/>
    <n v="251.76"/>
    <x v="66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67"/>
    <n v="36"/>
    <s v="PR"/>
    <x v="4"/>
    <n v="377.64"/>
    <x v="67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69"/>
    <n v="36"/>
    <s v="PR"/>
    <x v="4"/>
    <n v="377.64"/>
    <x v="69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70"/>
    <n v="36"/>
    <s v="PR"/>
    <x v="4"/>
    <n v="377.64"/>
    <x v="70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07T00:00:00"/>
    <s v="0018555026"/>
    <x v="71"/>
    <n v="12"/>
    <s v="PR"/>
    <x v="4"/>
    <n v="125.88"/>
    <x v="71"/>
    <n v="2018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19T00:00:00"/>
    <s v="0018555026"/>
    <x v="71"/>
    <n v="24"/>
    <s v="PR"/>
    <x v="4"/>
    <n v="251.76"/>
    <x v="71"/>
    <n v="2019"/>
    <s v="SHOE CORPORATION OF BIRMINGHAM"/>
    <s v="547022"/>
    <s v="15199"/>
    <s v="53111501"/>
    <s v="0000057626"/>
    <s v="685RCF"/>
    <s v="685RCF"/>
    <s v="Rockville Correctional Fac"/>
  </r>
  <r>
    <s v="00616"/>
    <s v="DOC, North Central Juv Fac"/>
    <d v="2018-07-05T00:00:00"/>
    <s v="0018558294"/>
    <x v="77"/>
    <n v="72"/>
    <s v="PR"/>
    <x v="4"/>
    <n v="755.28"/>
    <x v="77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05T00:00:00"/>
    <s v="0018558294"/>
    <x v="78"/>
    <n v="72"/>
    <s v="PR"/>
    <x v="4"/>
    <n v="755.28"/>
    <x v="78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05T00:00:00"/>
    <s v="0018558294"/>
    <x v="84"/>
    <n v="12"/>
    <s v="PR"/>
    <x v="4"/>
    <n v="125.88"/>
    <x v="84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05T00:00:00"/>
    <s v="0018558294"/>
    <x v="85"/>
    <n v="12"/>
    <s v="PR"/>
    <x v="4"/>
    <n v="125.88"/>
    <x v="85"/>
    <n v="2018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05T00:00:00"/>
    <s v="0018558294"/>
    <x v="83"/>
    <n v="72"/>
    <s v="PR"/>
    <x v="4"/>
    <n v="755.28"/>
    <x v="83"/>
    <n v="2018"/>
    <s v="SHOE CORPORATION OF BIRMINGHAM"/>
    <s v="547022"/>
    <s v="15199"/>
    <s v="53111501"/>
    <s v="0000057626"/>
    <s v="616NCJF"/>
    <s v="616NCJF"/>
    <s v="North Central Juv Facility"/>
  </r>
  <r>
    <s v="00685"/>
    <s v="DOC, Rockville Corr Fac"/>
    <d v="2018-06-19T00:00:00"/>
    <s v="0020000002"/>
    <x v="79"/>
    <n v="6"/>
    <s v="PR"/>
    <x v="4"/>
    <n v="62.94"/>
    <x v="7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19T00:00:00"/>
    <s v="0020000002"/>
    <x v="81"/>
    <n v="6"/>
    <s v="PR"/>
    <x v="4"/>
    <n v="62.94"/>
    <x v="8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19T00:00:00"/>
    <s v="0020000002"/>
    <x v="68"/>
    <n v="48"/>
    <s v="PR"/>
    <x v="4"/>
    <n v="503.52"/>
    <x v="6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19T00:00:00"/>
    <s v="0020000002"/>
    <x v="69"/>
    <n v="48"/>
    <s v="PR"/>
    <x v="4"/>
    <n v="503.52"/>
    <x v="69"/>
    <n v="2019"/>
    <s v="SHOE CORPORATION OF BIRMINGHAM"/>
    <s v="547022"/>
    <s v="15199"/>
    <s v="53111501"/>
    <s v="0000057626"/>
    <s v="685RCF"/>
    <s v="685RCF"/>
    <s v="Rockville Correctional Fac"/>
  </r>
  <r>
    <s v="00616"/>
    <s v="DOC, North Central Juv Fac"/>
    <d v="2018-07-16T00:00:00"/>
    <s v="0020000013"/>
    <x v="77"/>
    <n v="24"/>
    <s v="PR"/>
    <x v="4"/>
    <n v="251.76"/>
    <x v="77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16T00:00:00"/>
    <s v="0020000013"/>
    <x v="78"/>
    <n v="12"/>
    <s v="PR"/>
    <x v="4"/>
    <n v="125.88"/>
    <x v="78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16T00:00:00"/>
    <s v="0020000013"/>
    <x v="86"/>
    <n v="36"/>
    <s v="PR"/>
    <x v="4"/>
    <n v="377.64"/>
    <x v="86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16T00:00:00"/>
    <s v="0020000013"/>
    <x v="85"/>
    <n v="48"/>
    <s v="PR"/>
    <x v="4"/>
    <n v="503.52"/>
    <x v="85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16T00:00:00"/>
    <s v="0020000013"/>
    <x v="83"/>
    <n v="36"/>
    <s v="PR"/>
    <x v="4"/>
    <n v="377.64"/>
    <x v="83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27T00:00:00"/>
    <s v="0020000013"/>
    <x v="78"/>
    <n v="24"/>
    <s v="PR"/>
    <x v="4"/>
    <n v="251.76"/>
    <x v="78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7-31T00:00:00"/>
    <s v="0020000030"/>
    <x v="77"/>
    <n v="48"/>
    <s v="PR"/>
    <x v="4"/>
    <n v="503.52"/>
    <x v="77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8-14T00:00:00"/>
    <s v="0020000044"/>
    <x v="77"/>
    <n v="48"/>
    <s v="PR"/>
    <x v="4"/>
    <n v="503.52"/>
    <x v="77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8-14T00:00:00"/>
    <s v="0020000044"/>
    <x v="78"/>
    <n v="48"/>
    <s v="PR"/>
    <x v="4"/>
    <n v="503.52"/>
    <x v="78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8-14T00:00:00"/>
    <s v="0020000044"/>
    <x v="86"/>
    <n v="24"/>
    <s v="PR"/>
    <x v="4"/>
    <n v="251.76"/>
    <x v="86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8-14T00:00:00"/>
    <s v="0020000044"/>
    <x v="83"/>
    <n v="48"/>
    <s v="PR"/>
    <x v="4"/>
    <n v="503.52"/>
    <x v="83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8-16T00:00:00"/>
    <s v="0020000044"/>
    <x v="86"/>
    <n v="24"/>
    <s v="PR"/>
    <x v="4"/>
    <n v="251.76"/>
    <x v="86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8-16T00:00:00"/>
    <s v="0020000044"/>
    <x v="85"/>
    <n v="48"/>
    <s v="PR"/>
    <x v="4"/>
    <n v="503.52"/>
    <x v="85"/>
    <n v="2019"/>
    <s v="SHOE CORPORATION OF BIRMINGHAM"/>
    <s v="547022"/>
    <s v="15199"/>
    <s v="53111501"/>
    <s v="0000057626"/>
    <s v="616NCJF"/>
    <s v="616NCJF"/>
    <s v="North Central Juv Facility"/>
  </r>
  <r>
    <s v="00685"/>
    <s v="DOC, Rockville Corr Fac"/>
    <d v="2018-06-29T00:00:00"/>
    <s v="0020000044"/>
    <x v="60"/>
    <n v="36"/>
    <s v="PR"/>
    <x v="4"/>
    <n v="377.64"/>
    <x v="6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4"/>
    <x v="81"/>
    <n v="12"/>
    <s v="PR"/>
    <x v="4"/>
    <n v="125.88"/>
    <x v="8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4"/>
    <x v="63"/>
    <n v="12"/>
    <s v="PR"/>
    <x v="4"/>
    <n v="125.88"/>
    <x v="6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4"/>
    <x v="64"/>
    <n v="18"/>
    <s v="PR"/>
    <x v="4"/>
    <n v="188.82"/>
    <x v="6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4"/>
    <x v="65"/>
    <n v="12"/>
    <s v="PR"/>
    <x v="4"/>
    <n v="125.88"/>
    <x v="6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4"/>
    <x v="66"/>
    <n v="12"/>
    <s v="PR"/>
    <x v="4"/>
    <n v="125.88"/>
    <x v="6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4"/>
    <x v="67"/>
    <n v="24"/>
    <s v="PR"/>
    <x v="4"/>
    <n v="251.76"/>
    <x v="6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4"/>
    <x v="68"/>
    <n v="24"/>
    <s v="PR"/>
    <x v="4"/>
    <n v="251.76"/>
    <x v="6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6-29T00:00:00"/>
    <s v="0020000044"/>
    <x v="70"/>
    <n v="48"/>
    <s v="PR"/>
    <x v="4"/>
    <n v="503.52"/>
    <x v="7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27T00:00:00"/>
    <s v="0020000044"/>
    <x v="67"/>
    <n v="24"/>
    <s v="PR"/>
    <x v="4"/>
    <n v="251.76"/>
    <x v="6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27T00:00:00"/>
    <s v="0020000044"/>
    <x v="69"/>
    <n v="24"/>
    <s v="PR"/>
    <x v="4"/>
    <n v="251.76"/>
    <x v="6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8"/>
    <x v="60"/>
    <n v="12"/>
    <s v="PR"/>
    <x v="4"/>
    <n v="125.88"/>
    <x v="6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8"/>
    <x v="74"/>
    <n v="12"/>
    <s v="PR"/>
    <x v="4"/>
    <n v="125.88"/>
    <x v="7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8"/>
    <x v="62"/>
    <n v="6"/>
    <s v="PR"/>
    <x v="4"/>
    <n v="62.94"/>
    <x v="62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8"/>
    <x v="65"/>
    <n v="6"/>
    <s v="PR"/>
    <x v="4"/>
    <n v="62.94"/>
    <x v="6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8"/>
    <x v="66"/>
    <n v="30"/>
    <s v="PR"/>
    <x v="4"/>
    <n v="314.7"/>
    <x v="6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8"/>
    <x v="68"/>
    <n v="48"/>
    <s v="PR"/>
    <x v="4"/>
    <n v="503.52"/>
    <x v="6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12T00:00:00"/>
    <s v="0020000078"/>
    <x v="70"/>
    <n v="48"/>
    <s v="PR"/>
    <x v="4"/>
    <n v="503.52"/>
    <x v="7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27T00:00:00"/>
    <s v="0020000078"/>
    <x v="60"/>
    <n v="24"/>
    <s v="PR"/>
    <x v="4"/>
    <n v="251.76"/>
    <x v="6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27T00:00:00"/>
    <s v="0020000078"/>
    <x v="61"/>
    <n v="12"/>
    <s v="PR"/>
    <x v="4"/>
    <n v="125.88"/>
    <x v="6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27T00:00:00"/>
    <s v="0020000078"/>
    <x v="67"/>
    <n v="48"/>
    <s v="PR"/>
    <x v="4"/>
    <n v="503.52"/>
    <x v="6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27T00:00:00"/>
    <s v="0020000078"/>
    <x v="69"/>
    <n v="48"/>
    <s v="PR"/>
    <x v="4"/>
    <n v="503.52"/>
    <x v="6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7-27T00:00:00"/>
    <s v="0020000078"/>
    <x v="71"/>
    <n v="24"/>
    <s v="PR"/>
    <x v="4"/>
    <n v="251.76"/>
    <x v="71"/>
    <n v="2019"/>
    <s v="SHOE CORPORATION OF BIRMINGHAM"/>
    <s v="547022"/>
    <s v="15199"/>
    <s v="53111501"/>
    <s v="0000057626"/>
    <s v="685RCF"/>
    <s v="685RCF"/>
    <s v="Rockville Correctional Fac"/>
  </r>
  <r>
    <s v="00616"/>
    <s v="DOC, North Central Juv Fac"/>
    <d v="2018-09-24T00:00:00"/>
    <s v="0020000092"/>
    <x v="78"/>
    <n v="48"/>
    <s v="PR"/>
    <x v="4"/>
    <n v="503.52"/>
    <x v="78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9-24T00:00:00"/>
    <s v="0020000092"/>
    <x v="86"/>
    <n v="48"/>
    <s v="PR"/>
    <x v="4"/>
    <n v="503.52"/>
    <x v="86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09-24T00:00:00"/>
    <s v="0020000092"/>
    <x v="72"/>
    <n v="48"/>
    <s v="PR"/>
    <x v="4"/>
    <n v="503.52"/>
    <x v="72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0-02T00:00:00"/>
    <s v="0020000099"/>
    <x v="77"/>
    <n v="48"/>
    <s v="PR"/>
    <x v="4"/>
    <n v="503.52"/>
    <x v="77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0-02T00:00:00"/>
    <s v="0020000099"/>
    <x v="85"/>
    <n v="48"/>
    <s v="PR"/>
    <x v="4"/>
    <n v="503.52"/>
    <x v="85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0-02T00:00:00"/>
    <s v="0020000099"/>
    <x v="83"/>
    <n v="48"/>
    <s v="PR"/>
    <x v="4"/>
    <n v="503.52"/>
    <x v="83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1-02T00:00:00"/>
    <s v="0020000134"/>
    <x v="78"/>
    <n v="48"/>
    <s v="PR"/>
    <x v="4"/>
    <n v="503.52"/>
    <x v="78"/>
    <n v="2019"/>
    <s v="SHOE CORPORATION OF BIRMINGHAM"/>
    <s v="547022"/>
    <s v="15199"/>
    <s v="53111501"/>
    <s v="0000057626"/>
    <s v="616NCJF"/>
    <s v="616NCJF"/>
    <s v="North Central Juv Facility"/>
  </r>
  <r>
    <s v="00685"/>
    <s v="DOC, Rockville Corr Fac"/>
    <d v="2018-08-10T00:00:00"/>
    <s v="0020000160"/>
    <x v="60"/>
    <n v="36"/>
    <s v="PR"/>
    <x v="4"/>
    <n v="377.64"/>
    <x v="6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60"/>
    <x v="74"/>
    <n v="12"/>
    <s v="PR"/>
    <x v="4"/>
    <n v="125.88"/>
    <x v="7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60"/>
    <x v="79"/>
    <n v="6"/>
    <s v="PR"/>
    <x v="4"/>
    <n v="62.94"/>
    <x v="7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60"/>
    <x v="63"/>
    <n v="24"/>
    <s v="PR"/>
    <x v="4"/>
    <n v="251.76"/>
    <x v="6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60"/>
    <x v="65"/>
    <n v="36"/>
    <s v="PR"/>
    <x v="4"/>
    <n v="377.64"/>
    <x v="6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60"/>
    <x v="76"/>
    <n v="24"/>
    <s v="PR"/>
    <x v="4"/>
    <n v="251.76"/>
    <x v="7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60"/>
    <x v="66"/>
    <n v="48"/>
    <s v="PR"/>
    <x v="4"/>
    <n v="503.52"/>
    <x v="6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60"/>
    <x v="68"/>
    <n v="72"/>
    <s v="PR"/>
    <x v="4"/>
    <n v="755.28"/>
    <x v="6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60"/>
    <x v="69"/>
    <n v="36"/>
    <s v="PR"/>
    <x v="4"/>
    <n v="377.64"/>
    <x v="6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60"/>
    <x v="70"/>
    <n v="36"/>
    <s v="PR"/>
    <x v="4"/>
    <n v="377.64"/>
    <x v="7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8-10T00:00:00"/>
    <s v="0020000160"/>
    <x v="71"/>
    <n v="24"/>
    <s v="PR"/>
    <x v="4"/>
    <n v="251.76"/>
    <x v="71"/>
    <n v="2019"/>
    <s v="SHOE CORPORATION OF BIRMINGHAM"/>
    <s v="547022"/>
    <s v="15199"/>
    <s v="53111501"/>
    <s v="0000057626"/>
    <s v="685RCF"/>
    <s v="685RCF"/>
    <s v="Rockville Correctional Fac"/>
  </r>
  <r>
    <s v="00616"/>
    <s v="DOC, North Central Juv Fac"/>
    <d v="2018-12-11T00:00:00"/>
    <s v="0020000165"/>
    <x v="78"/>
    <n v="36"/>
    <s v="PR"/>
    <x v="4"/>
    <n v="377.64"/>
    <x v="78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2-11T00:00:00"/>
    <s v="0020000165"/>
    <x v="86"/>
    <n v="12"/>
    <s v="PR"/>
    <x v="4"/>
    <n v="125.88"/>
    <x v="86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2-19T00:00:00"/>
    <s v="0020000182"/>
    <x v="87"/>
    <n v="8"/>
    <s v="PR"/>
    <x v="4"/>
    <n v="83.92"/>
    <x v="87"/>
    <n v="2019"/>
    <s v="SHOE CORPORATION OF BIRMINGHAM"/>
    <s v="547022"/>
    <s v="15199"/>
    <s v="53111501"/>
    <s v="0000057626"/>
    <s v="616NCJF"/>
    <s v="616NCJF"/>
    <s v="North Central Juv Facility"/>
  </r>
  <r>
    <s v="00616"/>
    <s v="DOC, North Central Juv Fac"/>
    <d v="2018-12-19T00:00:00"/>
    <s v="0020000182"/>
    <x v="84"/>
    <n v="12"/>
    <s v="PR"/>
    <x v="4"/>
    <n v="125.88"/>
    <x v="84"/>
    <n v="2019"/>
    <s v="SHOE CORPORATION OF BIRMINGHAM"/>
    <s v="547022"/>
    <s v="15199"/>
    <s v="53111501"/>
    <s v="0000057626"/>
    <s v="616NCJF"/>
    <s v="616NCJF"/>
    <s v="North Central Juv Facility"/>
  </r>
  <r>
    <s v="00685"/>
    <s v="DOC, Rockville Corr Fac"/>
    <d v="2018-09-05T00:00:00"/>
    <s v="0020000233"/>
    <x v="60"/>
    <n v="36"/>
    <s v="PR"/>
    <x v="4"/>
    <n v="377.64"/>
    <x v="6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3"/>
    <x v="61"/>
    <n v="24"/>
    <s v="PR"/>
    <x v="4"/>
    <n v="251.76"/>
    <x v="6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3"/>
    <x v="79"/>
    <n v="6"/>
    <s v="PR"/>
    <x v="4"/>
    <n v="62.94"/>
    <x v="7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3"/>
    <x v="63"/>
    <n v="12"/>
    <s v="PR"/>
    <x v="4"/>
    <n v="125.88"/>
    <x v="6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3"/>
    <x v="64"/>
    <n v="12"/>
    <s v="PR"/>
    <x v="4"/>
    <n v="125.88"/>
    <x v="6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3"/>
    <x v="65"/>
    <n v="18"/>
    <s v="PR"/>
    <x v="4"/>
    <n v="188.82"/>
    <x v="6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3"/>
    <x v="66"/>
    <n v="24"/>
    <s v="PR"/>
    <x v="4"/>
    <n v="251.76"/>
    <x v="6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3"/>
    <x v="68"/>
    <n v="70"/>
    <s v="PR"/>
    <x v="4"/>
    <n v="734.3"/>
    <x v="6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3"/>
    <x v="69"/>
    <n v="60"/>
    <s v="PR"/>
    <x v="4"/>
    <n v="629.4"/>
    <x v="6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05T00:00:00"/>
    <s v="0020000233"/>
    <x v="70"/>
    <n v="36"/>
    <s v="PR"/>
    <x v="4"/>
    <n v="377.64"/>
    <x v="7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09-24T00:00:00"/>
    <s v="0020000281"/>
    <x v="76"/>
    <n v="36"/>
    <s v="PR"/>
    <x v="4"/>
    <n v="377.64"/>
    <x v="7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74"/>
    <n v="12"/>
    <s v="PR"/>
    <x v="4"/>
    <n v="125.88"/>
    <x v="7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88"/>
    <n v="6"/>
    <s v="PR"/>
    <x v="4"/>
    <n v="62.94"/>
    <x v="8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63"/>
    <n v="6"/>
    <s v="PR"/>
    <x v="4"/>
    <n v="62.94"/>
    <x v="6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64"/>
    <n v="6"/>
    <s v="PR"/>
    <x v="4"/>
    <n v="62.94"/>
    <x v="6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65"/>
    <n v="12"/>
    <s v="PR"/>
    <x v="4"/>
    <n v="125.88"/>
    <x v="6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76"/>
    <n v="12"/>
    <s v="PR"/>
    <x v="4"/>
    <n v="125.88"/>
    <x v="7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66"/>
    <n v="12"/>
    <s v="PR"/>
    <x v="4"/>
    <n v="125.88"/>
    <x v="6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67"/>
    <n v="36"/>
    <s v="PR"/>
    <x v="4"/>
    <n v="377.64"/>
    <x v="6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68"/>
    <n v="48"/>
    <s v="PR"/>
    <x v="4"/>
    <n v="503.52"/>
    <x v="6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69"/>
    <n v="12"/>
    <s v="PR"/>
    <x v="4"/>
    <n v="125.88"/>
    <x v="6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70"/>
    <n v="12"/>
    <s v="PR"/>
    <x v="4"/>
    <n v="125.88"/>
    <x v="7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05T00:00:00"/>
    <s v="0020000309"/>
    <x v="71"/>
    <n v="60"/>
    <s v="PR"/>
    <x v="4"/>
    <n v="629.4"/>
    <x v="7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6T00:00:00"/>
    <s v="0020000309"/>
    <x v="60"/>
    <n v="12"/>
    <s v="PR"/>
    <x v="4"/>
    <n v="125.88"/>
    <x v="6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3"/>
    <x v="74"/>
    <n v="6"/>
    <s v="PR"/>
    <x v="4"/>
    <n v="62.94"/>
    <x v="7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3"/>
    <x v="63"/>
    <n v="12"/>
    <s v="PR"/>
    <x v="4"/>
    <n v="125.88"/>
    <x v="6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3"/>
    <x v="64"/>
    <n v="24"/>
    <s v="PR"/>
    <x v="4"/>
    <n v="251.76"/>
    <x v="6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3"/>
    <x v="65"/>
    <n v="12"/>
    <s v="PR"/>
    <x v="4"/>
    <n v="125.88"/>
    <x v="6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3"/>
    <x v="76"/>
    <n v="12"/>
    <s v="PR"/>
    <x v="4"/>
    <n v="125.88"/>
    <x v="7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3"/>
    <x v="66"/>
    <n v="60"/>
    <s v="PR"/>
    <x v="4"/>
    <n v="629.4"/>
    <x v="6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3"/>
    <x v="67"/>
    <n v="36"/>
    <s v="PR"/>
    <x v="4"/>
    <n v="377.64"/>
    <x v="6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3"/>
    <x v="68"/>
    <n v="36"/>
    <s v="PR"/>
    <x v="4"/>
    <n v="377.64"/>
    <x v="6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29T00:00:00"/>
    <s v="0020000373"/>
    <x v="70"/>
    <n v="18"/>
    <s v="PR"/>
    <x v="4"/>
    <n v="188.82"/>
    <x v="7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60"/>
    <n v="60"/>
    <s v="PR"/>
    <x v="4"/>
    <n v="629.4"/>
    <x v="6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74"/>
    <n v="24"/>
    <s v="PR"/>
    <x v="4"/>
    <n v="251.76"/>
    <x v="7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61"/>
    <n v="24"/>
    <s v="PR"/>
    <x v="4"/>
    <n v="251.76"/>
    <x v="6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79"/>
    <n v="24"/>
    <s v="PR"/>
    <x v="4"/>
    <n v="251.76"/>
    <x v="7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63"/>
    <n v="36"/>
    <s v="PR"/>
    <x v="4"/>
    <n v="377.64"/>
    <x v="6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64"/>
    <n v="36"/>
    <s v="PR"/>
    <x v="4"/>
    <n v="377.64"/>
    <x v="64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65"/>
    <n v="48"/>
    <s v="PR"/>
    <x v="4"/>
    <n v="503.52"/>
    <x v="6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76"/>
    <n v="48"/>
    <s v="PR"/>
    <x v="4"/>
    <n v="503.52"/>
    <x v="7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66"/>
    <n v="60"/>
    <s v="PR"/>
    <x v="4"/>
    <n v="629.4"/>
    <x v="66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67"/>
    <n v="48"/>
    <s v="PR"/>
    <x v="4"/>
    <n v="503.52"/>
    <x v="67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68"/>
    <n v="60"/>
    <s v="PR"/>
    <x v="4"/>
    <n v="629.4"/>
    <x v="6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69"/>
    <n v="48"/>
    <s v="PR"/>
    <x v="4"/>
    <n v="503.52"/>
    <x v="6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70"/>
    <n v="72"/>
    <s v="PR"/>
    <x v="4"/>
    <n v="755.28"/>
    <x v="7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3T00:00:00"/>
    <s v="0020000444"/>
    <x v="71"/>
    <n v="60"/>
    <s v="PR"/>
    <x v="4"/>
    <n v="629.4"/>
    <x v="71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1-06T00:00:00"/>
    <s v="0020000481"/>
    <x v="79"/>
    <n v="6"/>
    <s v="PR"/>
    <x v="4"/>
    <n v="62.94"/>
    <x v="7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1-06T00:00:00"/>
    <s v="0020000481"/>
    <x v="80"/>
    <n v="6"/>
    <s v="PR"/>
    <x v="4"/>
    <n v="62.94"/>
    <x v="80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1-06T00:00:00"/>
    <s v="0020000481"/>
    <x v="65"/>
    <n v="12"/>
    <s v="PR"/>
    <x v="4"/>
    <n v="125.88"/>
    <x v="65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1-06T00:00:00"/>
    <s v="0020000481"/>
    <x v="68"/>
    <n v="48"/>
    <s v="PR"/>
    <x v="4"/>
    <n v="503.52"/>
    <x v="68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1-06T00:00:00"/>
    <s v="0020000481"/>
    <x v="69"/>
    <n v="60"/>
    <s v="PR"/>
    <x v="4"/>
    <n v="629.4"/>
    <x v="69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2-04T00:00:00"/>
    <s v="0020000481"/>
    <x v="63"/>
    <n v="18"/>
    <s v="PR"/>
    <x v="4"/>
    <n v="188.82"/>
    <x v="63"/>
    <n v="2019"/>
    <s v="SHOE CORPORATION OF BIRMINGHAM"/>
    <s v="547022"/>
    <s v="15199"/>
    <s v="53111501"/>
    <s v="0000057626"/>
    <s v="685RCF"/>
    <s v="685RCF"/>
    <s v="Rockville Correctional Fac"/>
  </r>
  <r>
    <s v="00430"/>
    <s v="Madison St Hosp, Materials Man"/>
    <d v="2018-01-15T00:00:00"/>
    <s v="0018527786"/>
    <x v="89"/>
    <n v="1"/>
    <s v="PR"/>
    <x v="5"/>
    <n v="10.91"/>
    <x v="89"/>
    <n v="2018"/>
    <s v="SHOE CORPORATION OF BIRMINGHAM"/>
    <s v="548015"/>
    <s v="15199"/>
    <s v="53111501"/>
    <s v="0000057626"/>
    <s v="430MSH7"/>
    <s v="430MSH7"/>
    <s v="MSH, Business Administration"/>
  </r>
  <r>
    <s v="00435"/>
    <s v="Logansport St. Hosp Admin"/>
    <d v="2018-01-02T00:00:00"/>
    <s v="0018528296"/>
    <x v="90"/>
    <n v="6"/>
    <s v="PR"/>
    <x v="5"/>
    <n v="65.459999999999994"/>
    <x v="90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02T00:00:00"/>
    <s v="0018528296"/>
    <x v="91"/>
    <n v="6"/>
    <s v="PR"/>
    <x v="5"/>
    <n v="65.459999999999994"/>
    <x v="91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02T00:00:00"/>
    <s v="0018528296"/>
    <x v="92"/>
    <n v="7"/>
    <s v="PR"/>
    <x v="5"/>
    <n v="76.37"/>
    <x v="92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02T00:00:00"/>
    <s v="0018528296"/>
    <x v="93"/>
    <n v="3"/>
    <s v="PR"/>
    <x v="5"/>
    <n v="32.729999999999997"/>
    <x v="93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02T00:00:00"/>
    <s v="0018528296"/>
    <x v="94"/>
    <n v="2"/>
    <s v="PR"/>
    <x v="5"/>
    <n v="21.82"/>
    <x v="94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02T00:00:00"/>
    <s v="0018528296"/>
    <x v="95"/>
    <n v="3"/>
    <s v="PR"/>
    <x v="5"/>
    <n v="32.729999999999997"/>
    <x v="95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02T00:00:00"/>
    <s v="0018528296"/>
    <x v="96"/>
    <n v="3"/>
    <s v="PR"/>
    <x v="5"/>
    <n v="32.729999999999997"/>
    <x v="96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02T00:00:00"/>
    <s v="0018528296"/>
    <x v="97"/>
    <n v="3"/>
    <s v="PR"/>
    <x v="5"/>
    <n v="32.729999999999997"/>
    <x v="97"/>
    <n v="2018"/>
    <s v="SHOE CORPORATION OF BIRMINGHAM"/>
    <s v="548015"/>
    <s v="15199"/>
    <s v="53111501"/>
    <s v="0000057626"/>
    <s v="435LOGN"/>
    <s v="435LOGN"/>
    <s v="Logansport St. Hosp Admin"/>
  </r>
  <r>
    <s v="00685"/>
    <s v="DOC, Rockville Corr Fac"/>
    <d v="2018-01-09T00:00:00"/>
    <s v="0018529412"/>
    <x v="98"/>
    <n v="4"/>
    <s v="PR"/>
    <x v="5"/>
    <n v="43.64"/>
    <x v="98"/>
    <n v="2018"/>
    <s v="SHOE CORPORATION OF BIRMINGHAM"/>
    <s v="547022"/>
    <s v="15199"/>
    <s v="53111501"/>
    <s v="0000057626"/>
    <s v="685RCF"/>
    <s v="685RCF"/>
    <s v="Rockville Correctional Fac"/>
  </r>
  <r>
    <s v="00440"/>
    <s v="Richmond State Hospital"/>
    <d v="2018-01-15T00:00:00"/>
    <s v="0018530491"/>
    <x v="99"/>
    <n v="2"/>
    <s v="PR"/>
    <x v="5"/>
    <n v="21.82"/>
    <x v="99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1-15T00:00:00"/>
    <s v="0018530491"/>
    <x v="94"/>
    <n v="1"/>
    <s v="PR"/>
    <x v="5"/>
    <n v="10.91"/>
    <x v="94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1-15T00:00:00"/>
    <s v="0018530491"/>
    <x v="94"/>
    <n v="2"/>
    <s v="PR"/>
    <x v="5"/>
    <n v="21.82"/>
    <x v="100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1-15T00:00:00"/>
    <s v="0018530491"/>
    <x v="100"/>
    <n v="2"/>
    <s v="PR"/>
    <x v="5"/>
    <n v="21.82"/>
    <x v="101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1-15T00:00:00"/>
    <s v="0018530491"/>
    <x v="101"/>
    <n v="2"/>
    <s v="PR"/>
    <x v="5"/>
    <n v="21.82"/>
    <x v="102"/>
    <n v="2018"/>
    <s v="SHOE CORPORATION OF BIRMINGHAM"/>
    <s v="548015"/>
    <s v="15199"/>
    <s v="53111501"/>
    <s v="0000057626"/>
    <s v="440RSH2"/>
    <s v="440RSH2"/>
    <s v="RSH, Warehouse"/>
  </r>
  <r>
    <s v="00640"/>
    <s v="DOC, IWP CORRECTIONAL FAC"/>
    <d v="2018-01-23T00:00:00"/>
    <s v="0018531829"/>
    <x v="102"/>
    <n v="5"/>
    <s v="PR"/>
    <x v="5"/>
    <n v="54.55"/>
    <x v="103"/>
    <n v="2018"/>
    <s v="SHOE CORPORATION OF BIRMINGHAM"/>
    <s v="547022"/>
    <s v="15199"/>
    <s v="53111501"/>
    <s v="0000057626"/>
    <s v="640IWP"/>
    <s v="640IWP"/>
    <s v="Indiana Women's Prison"/>
  </r>
  <r>
    <s v="00435"/>
    <s v="Logansport St. Hosp Admin"/>
    <d v="2018-01-31T00:00:00"/>
    <s v="0018532673"/>
    <x v="94"/>
    <n v="3"/>
    <s v="PR"/>
    <x v="5"/>
    <n v="32.729999999999997"/>
    <x v="94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31T00:00:00"/>
    <s v="0018532673"/>
    <x v="103"/>
    <n v="3"/>
    <s v="PR"/>
    <x v="5"/>
    <n v="32.729999999999997"/>
    <x v="104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31T00:00:00"/>
    <s v="0018532673"/>
    <x v="98"/>
    <n v="3"/>
    <s v="PR"/>
    <x v="5"/>
    <n v="32.729999999999997"/>
    <x v="98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31T00:00:00"/>
    <s v="0018532673"/>
    <x v="97"/>
    <n v="3"/>
    <s v="PR"/>
    <x v="5"/>
    <n v="32.729999999999997"/>
    <x v="97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31T00:00:00"/>
    <s v="0018532673"/>
    <x v="104"/>
    <n v="6"/>
    <s v="PR"/>
    <x v="5"/>
    <n v="65.459999999999994"/>
    <x v="105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1-31T00:00:00"/>
    <s v="0018532673"/>
    <x v="105"/>
    <n v="6"/>
    <s v="PR"/>
    <x v="5"/>
    <n v="65.459999999999994"/>
    <x v="106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2-07T00:00:00"/>
    <s v="0018532673"/>
    <x v="97"/>
    <n v="3"/>
    <s v="PR"/>
    <x v="5"/>
    <n v="32.729999999999997"/>
    <x v="97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2-07T00:00:00"/>
    <s v="0018532673"/>
    <x v="104"/>
    <n v="6"/>
    <s v="PR"/>
    <x v="5"/>
    <n v="65.459999999999994"/>
    <x v="105"/>
    <n v="2018"/>
    <s v="SHOE CORPORATION OF BIRMINGHAM"/>
    <s v="548015"/>
    <s v="15199"/>
    <s v="53111501"/>
    <s v="0000057626"/>
    <s v="435LOGN"/>
    <s v="435LOGN"/>
    <s v="Logansport St. Hosp Admin"/>
  </r>
  <r>
    <s v="00430"/>
    <s v="Madison St Hosp, Materials Man"/>
    <d v="2018-02-16T00:00:00"/>
    <s v="0018535402"/>
    <x v="106"/>
    <n v="2"/>
    <s v="PR"/>
    <x v="5"/>
    <n v="21.82"/>
    <x v="107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2-16T00:00:00"/>
    <s v="0018535402"/>
    <x v="99"/>
    <n v="2"/>
    <s v="PR"/>
    <x v="5"/>
    <n v="21.82"/>
    <x v="99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2-16T00:00:00"/>
    <s v="0018535402"/>
    <x v="107"/>
    <n v="2"/>
    <s v="PR"/>
    <x v="5"/>
    <n v="21.82"/>
    <x v="108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2-16T00:00:00"/>
    <s v="0018535402"/>
    <x v="108"/>
    <n v="1"/>
    <s v="PR"/>
    <x v="5"/>
    <n v="10.91"/>
    <x v="109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2-16T00:00:00"/>
    <s v="0018535402"/>
    <x v="109"/>
    <n v="2"/>
    <s v="PR"/>
    <x v="5"/>
    <n v="21.82"/>
    <x v="110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2-16T00:00:00"/>
    <s v="0018535402"/>
    <x v="110"/>
    <n v="2"/>
    <s v="PR"/>
    <x v="5"/>
    <n v="21.82"/>
    <x v="111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2-16T00:00:00"/>
    <s v="0018535402"/>
    <x v="111"/>
    <n v="2"/>
    <s v="PR"/>
    <x v="5"/>
    <n v="21.82"/>
    <x v="112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2-16T00:00:00"/>
    <s v="0018535402"/>
    <x v="95"/>
    <n v="1"/>
    <s v="PR"/>
    <x v="5"/>
    <n v="10.91"/>
    <x v="95"/>
    <n v="2018"/>
    <s v="SHOE CORPORATION OF BIRMINGHAM"/>
    <s v="548015"/>
    <s v="15199"/>
    <s v="53111501"/>
    <s v="0000057626"/>
    <s v="430MSH7"/>
    <s v="430MSH7"/>
    <s v="MSH, Business Administration"/>
  </r>
  <r>
    <s v="00640"/>
    <s v="DOC, IWP CORRECTIONAL FAC"/>
    <d v="2018-02-21T00:00:00"/>
    <s v="0018535645"/>
    <x v="102"/>
    <n v="24"/>
    <s v="PR"/>
    <x v="5"/>
    <n v="261.83999999999997"/>
    <x v="103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3-08T00:00:00"/>
    <s v="0018538818"/>
    <x v="112"/>
    <n v="6"/>
    <s v="PR"/>
    <x v="5"/>
    <n v="65.459999999999994"/>
    <x v="113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3-08T00:00:00"/>
    <s v="0018538818"/>
    <x v="113"/>
    <n v="24"/>
    <s v="PR"/>
    <x v="5"/>
    <n v="261.83999999999997"/>
    <x v="114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3-08T00:00:00"/>
    <s v="0018538818"/>
    <x v="114"/>
    <n v="24"/>
    <s v="PR"/>
    <x v="5"/>
    <n v="261.83999999999997"/>
    <x v="115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3-08T00:00:00"/>
    <s v="0018538818"/>
    <x v="102"/>
    <n v="12"/>
    <s v="PR"/>
    <x v="5"/>
    <n v="130.91999999999999"/>
    <x v="103"/>
    <n v="2018"/>
    <s v="SHOE CORPORATION OF BIRMINGHAM"/>
    <s v="547022"/>
    <s v="15199"/>
    <s v="53111501"/>
    <s v="0000057626"/>
    <s v="640IWP"/>
    <s v="640IWP"/>
    <s v="Indiana Women's Prison"/>
  </r>
  <r>
    <s v="00620"/>
    <s v="DOC, Indiana State Prison"/>
    <d v="2018-03-15T00:00:00"/>
    <s v="0018539918"/>
    <x v="115"/>
    <n v="1"/>
    <s v="PR"/>
    <x v="5"/>
    <n v="10.91"/>
    <x v="116"/>
    <n v="2018"/>
    <s v="SHOE CORPORATION OF BIRMINGHAM"/>
    <s v="547022"/>
    <s v="15199"/>
    <s v="53111501"/>
    <s v="0000057626"/>
    <s v="620ISPRSN"/>
    <s v="620ISPRSN"/>
    <s v="Indiana State Prison"/>
  </r>
  <r>
    <s v="00425"/>
    <s v="EVANSVILLE STATE HOSPITAL"/>
    <d v="2018-03-16T00:00:00"/>
    <s v="0018540155"/>
    <x v="116"/>
    <n v="2"/>
    <s v="PR"/>
    <x v="5"/>
    <n v="21.82"/>
    <x v="117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3-16T00:00:00"/>
    <s v="0018540155"/>
    <x v="117"/>
    <n v="2"/>
    <s v="PR"/>
    <x v="5"/>
    <n v="21.82"/>
    <x v="118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3-16T00:00:00"/>
    <s v="0018540155"/>
    <x v="118"/>
    <n v="2"/>
    <s v="PR"/>
    <x v="5"/>
    <n v="21.82"/>
    <x v="119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3-16T00:00:00"/>
    <s v="0018540155"/>
    <x v="94"/>
    <n v="2"/>
    <s v="PR"/>
    <x v="5"/>
    <n v="21.82"/>
    <x v="100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3-16T00:00:00"/>
    <s v="0018540155"/>
    <x v="119"/>
    <n v="2"/>
    <s v="PR"/>
    <x v="5"/>
    <n v="21.82"/>
    <x v="120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3-16T00:00:00"/>
    <s v="0018540155"/>
    <x v="97"/>
    <n v="2"/>
    <s v="PR"/>
    <x v="5"/>
    <n v="21.82"/>
    <x v="121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3-16T00:00:00"/>
    <s v="0018540155"/>
    <x v="120"/>
    <n v="2"/>
    <s v="PR"/>
    <x v="5"/>
    <n v="21.82"/>
    <x v="122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3-16T00:00:00"/>
    <s v="0018540155"/>
    <x v="104"/>
    <n v="2"/>
    <s v="PR"/>
    <x v="5"/>
    <n v="21.82"/>
    <x v="105"/>
    <n v="2018"/>
    <s v="SHOE CORPORATION OF BIRMINGHAM"/>
    <s v="548015"/>
    <s v="15199"/>
    <s v="53111501"/>
    <s v="0000057626"/>
    <s v="425ESH"/>
    <s v="425ESH"/>
    <s v="Evansville State Hospital"/>
  </r>
  <r>
    <s v="00440"/>
    <s v="Richmond State Hospital"/>
    <d v="2018-06-18T00:00:00"/>
    <s v="0018540458"/>
    <x v="99"/>
    <n v="12"/>
    <s v="PR"/>
    <x v="5"/>
    <n v="130.91999999999999"/>
    <x v="99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6-18T00:00:00"/>
    <s v="0018540458"/>
    <x v="97"/>
    <n v="12"/>
    <s v="PR"/>
    <x v="5"/>
    <n v="130.91999999999999"/>
    <x v="121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6-18T00:00:00"/>
    <s v="0018540458"/>
    <x v="97"/>
    <n v="24"/>
    <s v="PR"/>
    <x v="5"/>
    <n v="261.83999999999997"/>
    <x v="97"/>
    <n v="2018"/>
    <s v="SHOE CORPORATION OF BIRMINGHAM"/>
    <s v="548015"/>
    <s v="15199"/>
    <s v="53111501"/>
    <s v="0000057626"/>
    <s v="440RSH2"/>
    <s v="440RSH2"/>
    <s v="RSH, Warehouse"/>
  </r>
  <r>
    <s v="00685"/>
    <s v="DOC, Rockville Corr Fac"/>
    <d v="2018-03-26T00:00:00"/>
    <s v="0018541618"/>
    <x v="93"/>
    <n v="2"/>
    <s v="PR"/>
    <x v="5"/>
    <n v="21.82"/>
    <x v="93"/>
    <n v="2018"/>
    <s v="SHOE CORPORATION OF BIRMINGHAM"/>
    <s v="547022"/>
    <s v="15199"/>
    <s v="53111501"/>
    <s v="0000057626"/>
    <s v="685RCF"/>
    <s v="685RCF"/>
    <s v="Rockville Correctional Fac"/>
  </r>
  <r>
    <s v="00435"/>
    <s v="Logansport St. Hosp Admin"/>
    <d v="2018-03-29T00:00:00"/>
    <s v="0018542409"/>
    <x v="90"/>
    <n v="6"/>
    <s v="PR"/>
    <x v="5"/>
    <n v="65.459999999999994"/>
    <x v="90"/>
    <n v="2018"/>
    <s v="SHOE CORPORATION OF BIRMINGHAM"/>
    <s v="547022"/>
    <s v="15199"/>
    <s v="53111501"/>
    <s v="0000057626"/>
    <s v="435LOGN"/>
    <s v="435LOGN"/>
    <s v="Logansport St. Hosp Admin"/>
  </r>
  <r>
    <s v="00435"/>
    <s v="Logansport St. Hosp Admin"/>
    <d v="2018-03-29T00:00:00"/>
    <s v="0018542409"/>
    <x v="92"/>
    <n v="11"/>
    <s v="PR"/>
    <x v="5"/>
    <n v="120.01"/>
    <x v="92"/>
    <n v="2018"/>
    <s v="SHOE CORPORATION OF BIRMINGHAM"/>
    <s v="547022"/>
    <s v="15199"/>
    <s v="53111501"/>
    <s v="0000057626"/>
    <s v="435LOGN"/>
    <s v="435LOGN"/>
    <s v="Logansport St. Hosp Admin"/>
  </r>
  <r>
    <s v="00435"/>
    <s v="Logansport St. Hosp Admin"/>
    <d v="2018-03-29T00:00:00"/>
    <s v="0018542409"/>
    <x v="121"/>
    <n v="3"/>
    <s v="PR"/>
    <x v="5"/>
    <n v="32.729999999999997"/>
    <x v="123"/>
    <n v="2018"/>
    <s v="SHOE CORPORATION OF BIRMINGHAM"/>
    <s v="547022"/>
    <s v="15199"/>
    <s v="53111501"/>
    <s v="0000057626"/>
    <s v="435LOGN"/>
    <s v="435LOGN"/>
    <s v="Logansport St. Hosp Admin"/>
  </r>
  <r>
    <s v="00435"/>
    <s v="Logansport St. Hosp Admin"/>
    <d v="2018-03-29T00:00:00"/>
    <s v="0018542409"/>
    <x v="93"/>
    <n v="6"/>
    <s v="PR"/>
    <x v="5"/>
    <n v="65.459999999999994"/>
    <x v="124"/>
    <n v="2018"/>
    <s v="SHOE CORPORATION OF BIRMINGHAM"/>
    <s v="547022"/>
    <s v="15199"/>
    <s v="53111501"/>
    <s v="0000057626"/>
    <s v="435LOGN"/>
    <s v="435LOGN"/>
    <s v="Logansport St. Hosp Admin"/>
  </r>
  <r>
    <s v="00435"/>
    <s v="Logansport St. Hosp Admin"/>
    <d v="2018-03-29T00:00:00"/>
    <s v="0018542409"/>
    <x v="93"/>
    <n v="12"/>
    <s v="PR"/>
    <x v="5"/>
    <n v="130.91999999999999"/>
    <x v="93"/>
    <n v="2018"/>
    <s v="SHOE CORPORATION OF BIRMINGHAM"/>
    <s v="547022"/>
    <s v="15199"/>
    <s v="53111501"/>
    <s v="0000057626"/>
    <s v="435LOGN"/>
    <s v="435LOGN"/>
    <s v="Logansport St. Hosp Admin"/>
  </r>
  <r>
    <s v="00435"/>
    <s v="Logansport St. Hosp Admin"/>
    <d v="2018-03-29T00:00:00"/>
    <s v="0018542409"/>
    <x v="94"/>
    <n v="6"/>
    <s v="PR"/>
    <x v="5"/>
    <n v="65.459999999999994"/>
    <x v="94"/>
    <n v="2018"/>
    <s v="SHOE CORPORATION OF BIRMINGHAM"/>
    <s v="547022"/>
    <s v="15199"/>
    <s v="53111501"/>
    <s v="0000057626"/>
    <s v="435LOGN"/>
    <s v="435LOGN"/>
    <s v="Logansport St. Hosp Admin"/>
  </r>
  <r>
    <s v="00435"/>
    <s v="Logansport St. Hosp Admin"/>
    <d v="2018-03-29T00:00:00"/>
    <s v="0018542409"/>
    <x v="96"/>
    <n v="6"/>
    <s v="PR"/>
    <x v="5"/>
    <n v="65.459999999999994"/>
    <x v="96"/>
    <n v="2018"/>
    <s v="SHOE CORPORATION OF BIRMINGHAM"/>
    <s v="547022"/>
    <s v="15199"/>
    <s v="53111501"/>
    <s v="0000057626"/>
    <s v="435LOGN"/>
    <s v="435LOGN"/>
    <s v="Logansport St. Hosp Admin"/>
  </r>
  <r>
    <s v="00435"/>
    <s v="Logansport St. Hosp Admin"/>
    <d v="2018-03-29T00:00:00"/>
    <s v="0018542409"/>
    <x v="98"/>
    <n v="6"/>
    <s v="PR"/>
    <x v="5"/>
    <n v="65.459999999999994"/>
    <x v="98"/>
    <n v="2018"/>
    <s v="SHOE CORPORATION OF BIRMINGHAM"/>
    <s v="547022"/>
    <s v="15199"/>
    <s v="53111501"/>
    <s v="0000057626"/>
    <s v="435LOGN"/>
    <s v="435LOGN"/>
    <s v="Logansport St. Hosp Admin"/>
  </r>
  <r>
    <s v="00435"/>
    <s v="Logansport St. Hosp Admin"/>
    <d v="2018-03-29T00:00:00"/>
    <s v="0018542409"/>
    <x v="97"/>
    <n v="3"/>
    <s v="PR"/>
    <x v="5"/>
    <n v="32.729999999999997"/>
    <x v="121"/>
    <n v="2018"/>
    <s v="SHOE CORPORATION OF BIRMINGHAM"/>
    <s v="547022"/>
    <s v="15199"/>
    <s v="53111501"/>
    <s v="0000057626"/>
    <s v="435LOGN"/>
    <s v="435LOGN"/>
    <s v="Logansport St. Hosp Admin"/>
  </r>
  <r>
    <s v="00435"/>
    <s v="Logansport St. Hosp Admin"/>
    <d v="2018-03-29T00:00:00"/>
    <s v="0018542409"/>
    <x v="97"/>
    <n v="6"/>
    <s v="PR"/>
    <x v="5"/>
    <n v="65.459999999999994"/>
    <x v="97"/>
    <n v="2018"/>
    <s v="SHOE CORPORATION OF BIRMINGHAM"/>
    <s v="547022"/>
    <s v="15199"/>
    <s v="53111501"/>
    <s v="0000057626"/>
    <s v="435LOGN"/>
    <s v="435LOGN"/>
    <s v="Logansport St. Hosp Admin"/>
  </r>
  <r>
    <s v="00435"/>
    <s v="Logansport St. Hosp Admin"/>
    <d v="2018-03-29T00:00:00"/>
    <s v="0018542409"/>
    <x v="104"/>
    <n v="3"/>
    <s v="PR"/>
    <x v="5"/>
    <n v="32.729999999999997"/>
    <x v="105"/>
    <n v="2018"/>
    <s v="SHOE CORPORATION OF BIRMINGHAM"/>
    <s v="547022"/>
    <s v="15199"/>
    <s v="53111501"/>
    <s v="0000057626"/>
    <s v="435LOGN"/>
    <s v="435LOGN"/>
    <s v="Logansport St. Hosp Admin"/>
  </r>
  <r>
    <s v="00661"/>
    <s v="LaPorte  Juvenile Correctional"/>
    <d v="2018-04-03T00:00:00"/>
    <s v="0018542959"/>
    <x v="122"/>
    <n v="12"/>
    <s v="PR"/>
    <x v="5"/>
    <n v="130.91999999999999"/>
    <x v="125"/>
    <n v="2018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04-03T00:00:00"/>
    <s v="0018542959"/>
    <x v="123"/>
    <n v="12"/>
    <s v="PR"/>
    <x v="5"/>
    <n v="130.91999999999999"/>
    <x v="126"/>
    <n v="2018"/>
    <s v="SHOE CORPORATION OF BIRMINGHAM"/>
    <s v="547022"/>
    <s v="15199"/>
    <s v="53111501"/>
    <s v="0000057626"/>
    <s v="661DOC26"/>
    <s v="661DOC26"/>
    <s v="DOC, Camp Summit"/>
  </r>
  <r>
    <s v="00640"/>
    <s v="DOC, IWP CORRECTIONAL FAC"/>
    <d v="2018-04-09T00:00:00"/>
    <s v="0018544018"/>
    <x v="124"/>
    <n v="12"/>
    <s v="PR"/>
    <x v="5"/>
    <n v="130.91999999999999"/>
    <x v="127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4-09T00:00:00"/>
    <s v="0018544018"/>
    <x v="101"/>
    <n v="12"/>
    <s v="PR"/>
    <x v="5"/>
    <n v="130.91999999999999"/>
    <x v="102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4-09T00:00:00"/>
    <s v="0018544018"/>
    <x v="125"/>
    <n v="24"/>
    <s v="PR"/>
    <x v="5"/>
    <n v="261.83999999999997"/>
    <x v="128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4-09T00:00:00"/>
    <s v="0018544018"/>
    <x v="126"/>
    <n v="24"/>
    <s v="PR"/>
    <x v="5"/>
    <n v="261.83999999999997"/>
    <x v="129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4-09T00:00:00"/>
    <s v="0018544018"/>
    <x v="113"/>
    <n v="24"/>
    <s v="PR"/>
    <x v="5"/>
    <n v="261.83999999999997"/>
    <x v="114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4-09T00:00:00"/>
    <s v="0018544018"/>
    <x v="127"/>
    <n v="12"/>
    <s v="PR"/>
    <x v="5"/>
    <n v="130.91999999999999"/>
    <x v="130"/>
    <n v="2018"/>
    <s v="SHOE CORPORATION OF BIRMINGHAM"/>
    <s v="547022"/>
    <s v="15199"/>
    <s v="53111501"/>
    <s v="0000057626"/>
    <s v="640IWP"/>
    <s v="640IWP"/>
    <s v="Indiana Women's Prison"/>
  </r>
  <r>
    <s v="00440"/>
    <s v="Richmond State Hospital"/>
    <d v="2018-04-25T00:00:00"/>
    <s v="0018546929"/>
    <x v="90"/>
    <n v="12"/>
    <s v="PR"/>
    <x v="5"/>
    <n v="130.91999999999999"/>
    <x v="90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4-25T00:00:00"/>
    <s v="0018546929"/>
    <x v="90"/>
    <n v="12"/>
    <s v="PR"/>
    <x v="5"/>
    <n v="130.91999999999999"/>
    <x v="131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4-25T00:00:00"/>
    <s v="0018546929"/>
    <x v="92"/>
    <n v="12"/>
    <s v="PR"/>
    <x v="5"/>
    <n v="130.91999999999999"/>
    <x v="92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4-25T00:00:00"/>
    <s v="0018546929"/>
    <x v="128"/>
    <n v="12"/>
    <s v="PR"/>
    <x v="5"/>
    <n v="130.91999999999999"/>
    <x v="132"/>
    <n v="2018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04-25T00:00:00"/>
    <s v="0018546929"/>
    <x v="129"/>
    <n v="12"/>
    <s v="PR"/>
    <x v="5"/>
    <n v="130.91999999999999"/>
    <x v="133"/>
    <n v="2018"/>
    <s v="SHOE CORPORATION OF BIRMINGHAM"/>
    <s v="548015"/>
    <s v="15199"/>
    <s v="53111501"/>
    <s v="0000057626"/>
    <s v="440RSH2"/>
    <s v="440RSH2"/>
    <s v="RSH, Warehouse"/>
  </r>
  <r>
    <s v="00661"/>
    <s v="LaPorte  Juvenile Correctional"/>
    <d v="2018-04-30T00:00:00"/>
    <s v="0018547832"/>
    <x v="130"/>
    <n v="12"/>
    <s v="PR"/>
    <x v="5"/>
    <n v="130.91999999999999"/>
    <x v="134"/>
    <n v="2018"/>
    <s v="SHOE CORPORATION OF BIRMINGHAM"/>
    <s v="547022"/>
    <s v="15199"/>
    <s v="53111501"/>
    <s v="0000057626"/>
    <s v="661DOC26"/>
    <s v="661DOC26"/>
    <s v="DOC, Camp Summit"/>
  </r>
  <r>
    <s v="00430"/>
    <s v="Madison St Hosp, Materials Man"/>
    <d v="2018-05-01T00:00:00"/>
    <s v="0018548152"/>
    <x v="97"/>
    <n v="2"/>
    <s v="PR"/>
    <x v="5"/>
    <n v="21.82"/>
    <x v="121"/>
    <n v="2018"/>
    <s v="SHOE CORPORATION OF BIRMINGHAM"/>
    <s v="548015"/>
    <s v="15199"/>
    <s v="53111501"/>
    <s v="0000057626"/>
    <s v="430MSH7"/>
    <s v="430MSH7"/>
    <s v="MSH, Business Administration"/>
  </r>
  <r>
    <s v="00640"/>
    <s v="DOC, IWP CORRECTIONAL FAC"/>
    <d v="2018-05-28T00:00:00"/>
    <s v="0018552753"/>
    <x v="131"/>
    <n v="12"/>
    <s v="PR"/>
    <x v="5"/>
    <n v="130.91999999999999"/>
    <x v="135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5-28T00:00:00"/>
    <s v="0018552753"/>
    <x v="101"/>
    <n v="12"/>
    <s v="PR"/>
    <x v="5"/>
    <n v="130.91999999999999"/>
    <x v="102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5-28T00:00:00"/>
    <s v="0018552753"/>
    <x v="126"/>
    <n v="12"/>
    <s v="PR"/>
    <x v="5"/>
    <n v="130.91999999999999"/>
    <x v="129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5-28T00:00:00"/>
    <s v="0018552753"/>
    <x v="114"/>
    <n v="24"/>
    <s v="PR"/>
    <x v="5"/>
    <n v="261.83999999999997"/>
    <x v="115"/>
    <n v="2018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5-28T00:00:00"/>
    <s v="0018552753"/>
    <x v="102"/>
    <n v="36"/>
    <s v="PR"/>
    <x v="5"/>
    <n v="392.76"/>
    <x v="103"/>
    <n v="2018"/>
    <s v="SHOE CORPORATION OF BIRMINGHAM"/>
    <s v="547022"/>
    <s v="15199"/>
    <s v="53111501"/>
    <s v="0000057626"/>
    <s v="640IWP"/>
    <s v="640IWP"/>
    <s v="Indiana Women's Prison"/>
  </r>
  <r>
    <s v="00435"/>
    <s v="Logansport St. Hosp Admin"/>
    <d v="2018-05-28T00:00:00"/>
    <s v="0018552947"/>
    <x v="90"/>
    <n v="3"/>
    <s v="PR"/>
    <x v="5"/>
    <n v="32.729999999999997"/>
    <x v="90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5-28T00:00:00"/>
    <s v="0018552947"/>
    <x v="90"/>
    <n v="6"/>
    <s v="PR"/>
    <x v="5"/>
    <n v="65.459999999999994"/>
    <x v="131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5-28T00:00:00"/>
    <s v="0018552947"/>
    <x v="91"/>
    <n v="12"/>
    <s v="PR"/>
    <x v="5"/>
    <n v="130.91999999999999"/>
    <x v="91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5-28T00:00:00"/>
    <s v="0018552947"/>
    <x v="117"/>
    <n v="6"/>
    <s v="PR"/>
    <x v="5"/>
    <n v="65.459999999999994"/>
    <x v="118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5-28T00:00:00"/>
    <s v="0018552947"/>
    <x v="99"/>
    <n v="3"/>
    <s v="PR"/>
    <x v="5"/>
    <n v="32.729999999999997"/>
    <x v="99"/>
    <n v="2018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5-28T00:00:00"/>
    <s v="0018552947"/>
    <x v="121"/>
    <n v="3"/>
    <s v="PR"/>
    <x v="5"/>
    <n v="32.729999999999997"/>
    <x v="123"/>
    <n v="2018"/>
    <s v="SHOE CORPORATION OF BIRMINGHAM"/>
    <s v="548015"/>
    <s v="15199"/>
    <s v="53111501"/>
    <s v="0000057626"/>
    <s v="435LOGN"/>
    <s v="435LOGN"/>
    <s v="Logansport St. Hosp Admin"/>
  </r>
  <r>
    <s v="00661"/>
    <s v="LaPorte  Juvenile Correctional"/>
    <d v="2018-07-12T00:00:00"/>
    <s v="0018555599"/>
    <x v="132"/>
    <n v="12"/>
    <s v="PR"/>
    <x v="5"/>
    <n v="130.91999999999999"/>
    <x v="136"/>
    <n v="2018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07-12T00:00:00"/>
    <s v="0018555605"/>
    <x v="123"/>
    <n v="12"/>
    <s v="PR"/>
    <x v="5"/>
    <n v="130.91999999999999"/>
    <x v="126"/>
    <n v="2018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07-12T00:00:00"/>
    <s v="0018555605"/>
    <x v="133"/>
    <n v="12"/>
    <s v="PR"/>
    <x v="5"/>
    <n v="130.91999999999999"/>
    <x v="137"/>
    <n v="2018"/>
    <s v="SHOE CORPORATION OF BIRMINGHAM"/>
    <s v="547022"/>
    <s v="15199"/>
    <s v="53111501"/>
    <s v="0000057626"/>
    <s v="661DOC26"/>
    <s v="661DOC26"/>
    <s v="DOC, Camp Summit"/>
  </r>
  <r>
    <s v="00430"/>
    <s v="Madison St Hosp, Materials Man"/>
    <d v="2018-06-13T00:00:00"/>
    <s v="0018556013"/>
    <x v="134"/>
    <n v="2"/>
    <s v="PR"/>
    <x v="5"/>
    <n v="21.82"/>
    <x v="138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116"/>
    <n v="2"/>
    <s v="PR"/>
    <x v="5"/>
    <n v="21.82"/>
    <x v="117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135"/>
    <n v="2"/>
    <s v="PR"/>
    <x v="5"/>
    <n v="21.82"/>
    <x v="139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121"/>
    <n v="1"/>
    <s v="PR"/>
    <x v="5"/>
    <n v="10.91"/>
    <x v="140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107"/>
    <n v="1"/>
    <s v="PR"/>
    <x v="5"/>
    <n v="10.91"/>
    <x v="108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108"/>
    <n v="2"/>
    <s v="PR"/>
    <x v="5"/>
    <n v="21.82"/>
    <x v="109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109"/>
    <n v="2"/>
    <s v="PR"/>
    <x v="5"/>
    <n v="21.82"/>
    <x v="110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110"/>
    <n v="2"/>
    <s v="PR"/>
    <x v="5"/>
    <n v="21.82"/>
    <x v="111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111"/>
    <n v="1"/>
    <s v="PR"/>
    <x v="5"/>
    <n v="10.91"/>
    <x v="112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95"/>
    <n v="1"/>
    <s v="PR"/>
    <x v="5"/>
    <n v="10.91"/>
    <x v="95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119"/>
    <n v="1"/>
    <s v="PR"/>
    <x v="5"/>
    <n v="10.91"/>
    <x v="120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97"/>
    <n v="2"/>
    <s v="PR"/>
    <x v="5"/>
    <n v="21.82"/>
    <x v="121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120"/>
    <n v="2"/>
    <s v="PR"/>
    <x v="5"/>
    <n v="21.82"/>
    <x v="122"/>
    <n v="2018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06-13T00:00:00"/>
    <s v="0018556013"/>
    <x v="104"/>
    <n v="1"/>
    <s v="PR"/>
    <x v="5"/>
    <n v="10.91"/>
    <x v="105"/>
    <n v="2018"/>
    <s v="SHOE CORPORATION OF BIRMINGHAM"/>
    <s v="548015"/>
    <s v="15199"/>
    <s v="53111501"/>
    <s v="0000057626"/>
    <s v="430MSH7"/>
    <s v="430MSH7"/>
    <s v="MSH, Business Administration"/>
  </r>
  <r>
    <s v="00425"/>
    <s v="EVANSVILLE STATE HOSPITAL"/>
    <d v="2018-07-03T00:00:00"/>
    <s v="0018559851"/>
    <x v="134"/>
    <n v="2"/>
    <s v="PR"/>
    <x v="5"/>
    <n v="21.82"/>
    <x v="141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90"/>
    <n v="2"/>
    <s v="PR"/>
    <x v="5"/>
    <n v="21.82"/>
    <x v="90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90"/>
    <n v="4"/>
    <s v="PR"/>
    <x v="5"/>
    <n v="43.64"/>
    <x v="131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136"/>
    <n v="2"/>
    <s v="PR"/>
    <x v="5"/>
    <n v="21.82"/>
    <x v="142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91"/>
    <n v="2"/>
    <s v="PR"/>
    <x v="5"/>
    <n v="21.82"/>
    <x v="91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137"/>
    <n v="2"/>
    <s v="PR"/>
    <x v="5"/>
    <n v="21.82"/>
    <x v="143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92"/>
    <n v="2"/>
    <s v="PR"/>
    <x v="5"/>
    <n v="21.82"/>
    <x v="92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89"/>
    <n v="2"/>
    <s v="PR"/>
    <x v="5"/>
    <n v="21.82"/>
    <x v="144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93"/>
    <n v="2"/>
    <s v="PR"/>
    <x v="5"/>
    <n v="21.82"/>
    <x v="93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118"/>
    <n v="2"/>
    <s v="PR"/>
    <x v="5"/>
    <n v="21.82"/>
    <x v="145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94"/>
    <n v="2"/>
    <s v="PR"/>
    <x v="5"/>
    <n v="21.82"/>
    <x v="94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107"/>
    <n v="2"/>
    <s v="PR"/>
    <x v="5"/>
    <n v="21.82"/>
    <x v="146"/>
    <n v="2018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7-03T00:00:00"/>
    <s v="0018559851"/>
    <x v="108"/>
    <n v="2"/>
    <s v="PR"/>
    <x v="5"/>
    <n v="21.82"/>
    <x v="147"/>
    <n v="2018"/>
    <s v="SHOE CORPORATION OF BIRMINGHAM"/>
    <s v="548015"/>
    <s v="15199"/>
    <s v="53111501"/>
    <s v="0000057626"/>
    <s v="425ESH"/>
    <s v="425ESH"/>
    <s v="Evansville State Hospital"/>
  </r>
  <r>
    <s v="00430"/>
    <s v="Madison St Hosp, Materials Man"/>
    <d v="2018-07-06T00:00:00"/>
    <s v="0018560912"/>
    <x v="93"/>
    <n v="1"/>
    <s v="PR"/>
    <x v="5"/>
    <n v="10.91"/>
    <x v="93"/>
    <n v="2018"/>
    <s v="SHOE CORPORATION OF BIRMINGHAM"/>
    <s v="548015"/>
    <s v="15199"/>
    <s v="53111501"/>
    <s v="0000057626"/>
    <s v="430MSH7"/>
    <s v="430MSH7"/>
    <s v="MSH, Business Administration"/>
  </r>
  <r>
    <s v="00640"/>
    <s v="DOC, IWP CORRECTIONAL FAC"/>
    <d v="2018-06-05T00:00:00"/>
    <s v="0020000004"/>
    <x v="124"/>
    <n v="15"/>
    <s v="PR"/>
    <x v="5"/>
    <n v="163.65"/>
    <x v="127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6-05T00:00:00"/>
    <s v="0020000004"/>
    <x v="129"/>
    <n v="10"/>
    <s v="PR"/>
    <x v="5"/>
    <n v="109.1"/>
    <x v="133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6-05T00:00:00"/>
    <s v="0020000004"/>
    <x v="112"/>
    <n v="10"/>
    <s v="PR"/>
    <x v="5"/>
    <n v="109.1"/>
    <x v="113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6-05T00:00:00"/>
    <s v="0020000004"/>
    <x v="138"/>
    <n v="10"/>
    <s v="PR"/>
    <x v="5"/>
    <n v="109.1"/>
    <x v="148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6-05T00:00:00"/>
    <s v="0020000004"/>
    <x v="127"/>
    <n v="15"/>
    <s v="PR"/>
    <x v="5"/>
    <n v="163.65"/>
    <x v="130"/>
    <n v="2019"/>
    <s v="SHOE CORPORATION OF BIRMINGHAM"/>
    <s v="547022"/>
    <s v="15199"/>
    <s v="53111501"/>
    <s v="0000057626"/>
    <s v="640IWP"/>
    <s v="640IWP"/>
    <s v="Indiana Women's Prison"/>
  </r>
  <r>
    <s v="00685"/>
    <s v="DOC, Rockville Corr Fac"/>
    <d v="2018-06-27T00:00:00"/>
    <s v="0020000020"/>
    <x v="93"/>
    <n v="2"/>
    <s v="PR"/>
    <x v="5"/>
    <n v="21.82"/>
    <x v="93"/>
    <n v="2019"/>
    <s v="SHOE CORPORATION OF BIRMINGHAM"/>
    <s v="547022"/>
    <s v="15199"/>
    <s v="53111501"/>
    <s v="0000057626"/>
    <s v="685RCF"/>
    <s v="685RCF"/>
    <s v="Rockville Correctional Fac"/>
  </r>
  <r>
    <s v="00661"/>
    <s v="LaPorte  Juvenile Correctional"/>
    <d v="2018-07-19T00:00:00"/>
    <s v="0020000021"/>
    <x v="123"/>
    <n v="18"/>
    <s v="PR"/>
    <x v="5"/>
    <n v="196.38"/>
    <x v="126"/>
    <n v="2019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07-19T00:00:00"/>
    <s v="0020000021"/>
    <x v="133"/>
    <n v="18"/>
    <s v="PR"/>
    <x v="5"/>
    <n v="196.38"/>
    <x v="137"/>
    <n v="2019"/>
    <s v="SHOE CORPORATION OF BIRMINGHAM"/>
    <s v="547022"/>
    <s v="15199"/>
    <s v="53111501"/>
    <s v="0000057626"/>
    <s v="661DOC26"/>
    <s v="661DOC26"/>
    <s v="DOC, Camp Summit"/>
  </r>
  <r>
    <s v="00430"/>
    <s v="Madison St Hosp, Materials Man"/>
    <d v="2018-07-11T00:00:00"/>
    <s v="0020000026"/>
    <x v="119"/>
    <n v="1"/>
    <s v="PR"/>
    <x v="5"/>
    <n v="10.91"/>
    <x v="149"/>
    <n v="2019"/>
    <s v="SHOE CORPORATION OF BIRMINGHAM"/>
    <s v="548015"/>
    <s v="15199"/>
    <s v="53111501"/>
    <s v="0000057626"/>
    <s v="430MSH7"/>
    <s v="430MSH7"/>
    <s v="MSH, Business Administration"/>
  </r>
  <r>
    <s v="00685"/>
    <s v="DOC, Rockville Corr Fac"/>
    <d v="2018-06-29T00:00:00"/>
    <s v="0020000044"/>
    <x v="133"/>
    <n v="6"/>
    <s v="PR"/>
    <x v="5"/>
    <n v="65.459999999999994"/>
    <x v="137"/>
    <n v="2019"/>
    <s v="SHOE CORPORATION OF BIRMINGHAM"/>
    <s v="547022"/>
    <s v="15199"/>
    <s v="53111501"/>
    <s v="0000057626"/>
    <s v="685RCF"/>
    <s v="685RCF"/>
    <s v="Rockville Correctional Fac"/>
  </r>
  <r>
    <s v="00640"/>
    <s v="DOC, IWP CORRECTIONAL FAC"/>
    <d v="2018-07-12T00:00:00"/>
    <s v="0020000047"/>
    <x v="124"/>
    <n v="12"/>
    <s v="PR"/>
    <x v="5"/>
    <n v="130.91999999999999"/>
    <x v="127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7-12T00:00:00"/>
    <s v="0020000047"/>
    <x v="138"/>
    <n v="6"/>
    <s v="PR"/>
    <x v="5"/>
    <n v="65.459999999999994"/>
    <x v="148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7-12T00:00:00"/>
    <s v="0020000047"/>
    <x v="101"/>
    <n v="12"/>
    <s v="PR"/>
    <x v="5"/>
    <n v="130.91999999999999"/>
    <x v="102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7-12T00:00:00"/>
    <s v="0020000047"/>
    <x v="102"/>
    <n v="24"/>
    <s v="PR"/>
    <x v="5"/>
    <n v="261.83999999999997"/>
    <x v="103"/>
    <n v="2019"/>
    <s v="SHOE CORPORATION OF BIRMINGHAM"/>
    <s v="547022"/>
    <s v="15199"/>
    <s v="53111501"/>
    <s v="0000057626"/>
    <s v="640IWP"/>
    <s v="640IWP"/>
    <s v="Indiana Women's Prison"/>
  </r>
  <r>
    <s v="00661"/>
    <s v="LaPorte  Juvenile Correctional"/>
    <d v="2018-10-04T00:00:00"/>
    <s v="0020000059"/>
    <x v="139"/>
    <n v="12"/>
    <s v="PR"/>
    <x v="5"/>
    <n v="130.91999999999999"/>
    <x v="150"/>
    <n v="2019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10-04T00:00:00"/>
    <s v="0020000059"/>
    <x v="140"/>
    <n v="6"/>
    <s v="PR"/>
    <x v="5"/>
    <n v="65.459999999999994"/>
    <x v="151"/>
    <n v="2019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10-04T00:00:00"/>
    <s v="0020000059"/>
    <x v="141"/>
    <n v="12"/>
    <s v="PR"/>
    <x v="5"/>
    <n v="130.91999999999999"/>
    <x v="152"/>
    <n v="2019"/>
    <s v="SHOE CORPORATION OF BIRMINGHAM"/>
    <s v="547022"/>
    <s v="15199"/>
    <s v="53111501"/>
    <s v="0000057626"/>
    <s v="661DOC26"/>
    <s v="661DOC26"/>
    <s v="DOC, Camp Summit"/>
  </r>
  <r>
    <s v="00435"/>
    <s v="Logansport St. Hosp Admin"/>
    <d v="2018-07-25T00:00:00"/>
    <s v="0020000079"/>
    <x v="90"/>
    <n v="4"/>
    <s v="PR"/>
    <x v="5"/>
    <n v="43.64"/>
    <x v="13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90"/>
    <n v="6"/>
    <s v="PR"/>
    <x v="5"/>
    <n v="65.459999999999994"/>
    <x v="90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17"/>
    <n v="2"/>
    <s v="PR"/>
    <x v="5"/>
    <n v="21.82"/>
    <x v="118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99"/>
    <n v="5"/>
    <s v="PR"/>
    <x v="5"/>
    <n v="54.55"/>
    <x v="99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21"/>
    <n v="2"/>
    <s v="PR"/>
    <x v="5"/>
    <n v="21.82"/>
    <x v="140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93"/>
    <n v="2"/>
    <s v="PR"/>
    <x v="5"/>
    <n v="21.82"/>
    <x v="124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94"/>
    <n v="5"/>
    <s v="PR"/>
    <x v="5"/>
    <n v="54.55"/>
    <x v="100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42"/>
    <n v="4"/>
    <s v="PR"/>
    <x v="5"/>
    <n v="43.64"/>
    <x v="153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00"/>
    <n v="4"/>
    <s v="PR"/>
    <x v="5"/>
    <n v="43.64"/>
    <x v="154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43"/>
    <n v="3"/>
    <s v="PR"/>
    <x v="5"/>
    <n v="32.729999999999997"/>
    <x v="155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10"/>
    <n v="2"/>
    <s v="PR"/>
    <x v="5"/>
    <n v="21.82"/>
    <x v="11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26"/>
    <n v="3"/>
    <s v="PR"/>
    <x v="5"/>
    <n v="32.729999999999997"/>
    <x v="129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03"/>
    <n v="3"/>
    <s v="PR"/>
    <x v="5"/>
    <n v="32.729999999999997"/>
    <x v="104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44"/>
    <n v="5"/>
    <s v="PR"/>
    <x v="5"/>
    <n v="54.55"/>
    <x v="156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13"/>
    <n v="5"/>
    <s v="PR"/>
    <x v="5"/>
    <n v="54.55"/>
    <x v="114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95"/>
    <n v="2"/>
    <s v="PR"/>
    <x v="5"/>
    <n v="21.82"/>
    <x v="95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14"/>
    <n v="4"/>
    <s v="PR"/>
    <x v="5"/>
    <n v="43.64"/>
    <x v="115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96"/>
    <n v="4"/>
    <s v="PR"/>
    <x v="5"/>
    <n v="43.64"/>
    <x v="96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98"/>
    <n v="4"/>
    <s v="PR"/>
    <x v="5"/>
    <n v="43.64"/>
    <x v="157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97"/>
    <n v="3"/>
    <s v="PR"/>
    <x v="5"/>
    <n v="32.729999999999997"/>
    <x v="97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97"/>
    <n v="6"/>
    <s v="PR"/>
    <x v="5"/>
    <n v="65.459999999999994"/>
    <x v="12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04"/>
    <n v="6"/>
    <s v="PR"/>
    <x v="5"/>
    <n v="65.459999999999994"/>
    <x v="105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7-25T00:00:00"/>
    <s v="0020000079"/>
    <x v="105"/>
    <n v="6"/>
    <s v="PR"/>
    <x v="5"/>
    <n v="65.459999999999994"/>
    <x v="106"/>
    <n v="2019"/>
    <s v="SHOE CORPORATION OF BIRMINGHAM"/>
    <s v="548015"/>
    <s v="15199"/>
    <s v="53111501"/>
    <s v="0000057626"/>
    <s v="435LOGN"/>
    <s v="435LOGN"/>
    <s v="Logansport St. Hosp Admin"/>
  </r>
  <r>
    <s v="00661"/>
    <s v="LaPorte  Juvenile Correctional"/>
    <d v="2018-12-12T00:00:00"/>
    <s v="0020000088"/>
    <x v="140"/>
    <n v="6"/>
    <s v="PR"/>
    <x v="5"/>
    <n v="65.459999999999994"/>
    <x v="151"/>
    <n v="2019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12-12T00:00:00"/>
    <s v="0020000088"/>
    <x v="145"/>
    <n v="12"/>
    <s v="PR"/>
    <x v="5"/>
    <n v="130.91999999999999"/>
    <x v="158"/>
    <n v="2019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12-12T00:00:00"/>
    <s v="0020000088"/>
    <x v="146"/>
    <n v="12"/>
    <s v="PR"/>
    <x v="5"/>
    <n v="130.91999999999999"/>
    <x v="159"/>
    <n v="2019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12-12T00:00:00"/>
    <s v="0020000088"/>
    <x v="141"/>
    <n v="12"/>
    <s v="PR"/>
    <x v="5"/>
    <n v="130.91999999999999"/>
    <x v="152"/>
    <n v="2019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12-12T00:00:00"/>
    <s v="0020000088"/>
    <x v="147"/>
    <n v="24"/>
    <s v="PR"/>
    <x v="5"/>
    <n v="261.83999999999997"/>
    <x v="160"/>
    <n v="2019"/>
    <s v="SHOE CORPORATION OF BIRMINGHAM"/>
    <s v="547022"/>
    <s v="15199"/>
    <s v="53111501"/>
    <s v="0000057626"/>
    <s v="661DOC26"/>
    <s v="661DOC26"/>
    <s v="DOC, Camp Summit"/>
  </r>
  <r>
    <s v="00661"/>
    <s v="LaPorte  Juvenile Correctional"/>
    <d v="2018-12-12T00:00:00"/>
    <s v="0020000088"/>
    <x v="132"/>
    <n v="24"/>
    <s v="PR"/>
    <x v="5"/>
    <n v="261.83999999999997"/>
    <x v="136"/>
    <n v="2019"/>
    <s v="SHOE CORPORATION OF BIRMINGHAM"/>
    <s v="547022"/>
    <s v="15199"/>
    <s v="53111501"/>
    <s v="0000057626"/>
    <s v="661DOC26"/>
    <s v="661DOC26"/>
    <s v="DOC, Camp Summit"/>
  </r>
  <r>
    <s v="00435"/>
    <s v="Logansport St. Hosp Admin"/>
    <d v="2018-08-22T00:00:00"/>
    <s v="0020000126"/>
    <x v="90"/>
    <n v="8"/>
    <s v="PR"/>
    <x v="5"/>
    <n v="87.28"/>
    <x v="13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8-22T00:00:00"/>
    <s v="0020000126"/>
    <x v="117"/>
    <n v="4"/>
    <s v="PR"/>
    <x v="5"/>
    <n v="43.64"/>
    <x v="118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8-22T00:00:00"/>
    <s v="0020000126"/>
    <x v="99"/>
    <n v="4"/>
    <s v="PR"/>
    <x v="5"/>
    <n v="43.64"/>
    <x v="99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8-22T00:00:00"/>
    <s v="0020000126"/>
    <x v="121"/>
    <n v="4"/>
    <s v="PR"/>
    <x v="5"/>
    <n v="43.64"/>
    <x v="140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8-22T00:00:00"/>
    <s v="0020000126"/>
    <x v="114"/>
    <n v="4"/>
    <s v="PR"/>
    <x v="5"/>
    <n v="43.64"/>
    <x v="115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8-22T00:00:00"/>
    <s v="0020000126"/>
    <x v="98"/>
    <n v="3"/>
    <s v="PR"/>
    <x v="5"/>
    <n v="32.729999999999997"/>
    <x v="157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8-22T00:00:00"/>
    <s v="0020000126"/>
    <x v="97"/>
    <n v="8"/>
    <s v="PR"/>
    <x v="5"/>
    <n v="87.28"/>
    <x v="12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08-22T00:00:00"/>
    <s v="0020000126"/>
    <x v="104"/>
    <n v="4"/>
    <s v="PR"/>
    <x v="5"/>
    <n v="43.64"/>
    <x v="105"/>
    <n v="2019"/>
    <s v="SHOE CORPORATION OF BIRMINGHAM"/>
    <s v="548015"/>
    <s v="15199"/>
    <s v="53111501"/>
    <s v="0000057626"/>
    <s v="435LOGN"/>
    <s v="435LOGN"/>
    <s v="Logansport St. Hosp Admin"/>
  </r>
  <r>
    <s v="00640"/>
    <s v="DOC, IWP CORRECTIONAL FAC"/>
    <d v="2018-09-05T00:00:00"/>
    <s v="0020000135"/>
    <x v="124"/>
    <n v="12"/>
    <s v="PR"/>
    <x v="5"/>
    <n v="130.91999999999999"/>
    <x v="127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9-05T00:00:00"/>
    <s v="0020000135"/>
    <x v="131"/>
    <n v="12"/>
    <s v="PR"/>
    <x v="5"/>
    <n v="130.91999999999999"/>
    <x v="135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9-05T00:00:00"/>
    <s v="0020000135"/>
    <x v="125"/>
    <n v="48"/>
    <s v="PR"/>
    <x v="5"/>
    <n v="523.67999999999995"/>
    <x v="128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9-05T00:00:00"/>
    <s v="0020000135"/>
    <x v="126"/>
    <n v="36"/>
    <s v="PR"/>
    <x v="5"/>
    <n v="392.76"/>
    <x v="129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9-05T00:00:00"/>
    <s v="0020000135"/>
    <x v="113"/>
    <n v="36"/>
    <s v="PR"/>
    <x v="5"/>
    <n v="392.76"/>
    <x v="114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9-05T00:00:00"/>
    <s v="0020000135"/>
    <x v="114"/>
    <n v="12"/>
    <s v="PR"/>
    <x v="5"/>
    <n v="130.91999999999999"/>
    <x v="115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9-05T00:00:00"/>
    <s v="0020000135"/>
    <x v="127"/>
    <n v="12"/>
    <s v="PR"/>
    <x v="5"/>
    <n v="130.91999999999999"/>
    <x v="130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09-05T00:00:00"/>
    <s v="0020000135"/>
    <x v="102"/>
    <n v="24"/>
    <s v="PR"/>
    <x v="5"/>
    <n v="261.83999999999997"/>
    <x v="103"/>
    <n v="2019"/>
    <s v="SHOE CORPORATION OF BIRMINGHAM"/>
    <s v="547022"/>
    <s v="15199"/>
    <s v="53111501"/>
    <s v="0000057626"/>
    <s v="640IWP"/>
    <s v="640IWP"/>
    <s v="Indiana Women's Prison"/>
  </r>
  <r>
    <s v="00430"/>
    <s v="Madison St Hosp, Materials Man"/>
    <d v="2018-08-30T00:00:00"/>
    <s v="0020000151"/>
    <x v="136"/>
    <n v="1"/>
    <s v="PR"/>
    <x v="5"/>
    <n v="10.91"/>
    <x v="142"/>
    <n v="2019"/>
    <s v="SHOE CORPORATION OF BIRMINGHAM"/>
    <s v="548015"/>
    <s v="15199"/>
    <s v="53111501"/>
    <s v="0000057626"/>
    <s v="430MSH2"/>
    <s v="430MSH2"/>
    <s v="Madison St Hos. General Store"/>
  </r>
  <r>
    <s v="00685"/>
    <s v="DOC, Rockville Corr Fac"/>
    <d v="2018-08-21T00:00:00"/>
    <s v="0020000183"/>
    <x v="93"/>
    <n v="2"/>
    <s v="PR"/>
    <x v="5"/>
    <n v="21.82"/>
    <x v="93"/>
    <n v="2019"/>
    <s v="SHOE CORPORATION OF BIRMINGHAM"/>
    <s v="547022"/>
    <s v="15199"/>
    <s v="53111501"/>
    <s v="0000057626"/>
    <s v="685RCF"/>
    <s v="685RCF"/>
    <s v="Rockville Correctional Fac"/>
  </r>
  <r>
    <s v="00435"/>
    <s v="Logansport St. Hosp Admin"/>
    <d v="2018-10-19T00:00:00"/>
    <s v="0020000245"/>
    <x v="90"/>
    <n v="3"/>
    <s v="PR"/>
    <x v="5"/>
    <n v="32.729999999999997"/>
    <x v="13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0-19T00:00:00"/>
    <s v="0020000245"/>
    <x v="91"/>
    <n v="3"/>
    <s v="PR"/>
    <x v="5"/>
    <n v="32.729999999999997"/>
    <x v="9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0-19T00:00:00"/>
    <s v="0020000245"/>
    <x v="121"/>
    <n v="8"/>
    <s v="PR"/>
    <x v="5"/>
    <n v="87.28"/>
    <x v="140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0-19T00:00:00"/>
    <s v="0020000245"/>
    <x v="93"/>
    <n v="3"/>
    <s v="PR"/>
    <x v="5"/>
    <n v="32.729999999999997"/>
    <x v="124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0-19T00:00:00"/>
    <s v="0020000245"/>
    <x v="143"/>
    <n v="3"/>
    <s v="PR"/>
    <x v="5"/>
    <n v="32.729999999999997"/>
    <x v="155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0-19T00:00:00"/>
    <s v="0020000245"/>
    <x v="110"/>
    <n v="6"/>
    <s v="PR"/>
    <x v="5"/>
    <n v="65.459999999999994"/>
    <x v="11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0-19T00:00:00"/>
    <s v="0020000245"/>
    <x v="95"/>
    <n v="3"/>
    <s v="PR"/>
    <x v="5"/>
    <n v="32.729999999999997"/>
    <x v="95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0-19T00:00:00"/>
    <s v="0020000245"/>
    <x v="97"/>
    <n v="6"/>
    <s v="PR"/>
    <x v="5"/>
    <n v="65.459999999999994"/>
    <x v="12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0-19T00:00:00"/>
    <s v="0020000245"/>
    <x v="104"/>
    <n v="8"/>
    <s v="PR"/>
    <x v="5"/>
    <n v="87.28"/>
    <x v="105"/>
    <n v="2019"/>
    <s v="SHOE CORPORATION OF BIRMINGHAM"/>
    <s v="548015"/>
    <s v="15199"/>
    <s v="53111501"/>
    <s v="0000057626"/>
    <s v="435LOGN"/>
    <s v="435LOGN"/>
    <s v="Logansport St. Hosp Admin"/>
  </r>
  <r>
    <s v="00640"/>
    <s v="DOC, IWP CORRECTIONAL FAC"/>
    <d v="2018-10-19T00:00:00"/>
    <s v="0020000247"/>
    <x v="148"/>
    <n v="6"/>
    <s v="PR"/>
    <x v="5"/>
    <n v="65.459999999999994"/>
    <x v="161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10-19T00:00:00"/>
    <s v="0020000247"/>
    <x v="124"/>
    <n v="8"/>
    <s v="PR"/>
    <x v="5"/>
    <n v="87.28"/>
    <x v="127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10-19T00:00:00"/>
    <s v="0020000247"/>
    <x v="126"/>
    <n v="12"/>
    <s v="PR"/>
    <x v="5"/>
    <n v="130.91999999999999"/>
    <x v="129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10-19T00:00:00"/>
    <s v="0020000247"/>
    <x v="114"/>
    <n v="24"/>
    <s v="PR"/>
    <x v="5"/>
    <n v="261.83999999999997"/>
    <x v="115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10-19T00:00:00"/>
    <s v="0020000247"/>
    <x v="127"/>
    <n v="12"/>
    <s v="PR"/>
    <x v="5"/>
    <n v="130.91999999999999"/>
    <x v="130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10-19T00:00:00"/>
    <s v="0020000247"/>
    <x v="102"/>
    <n v="24"/>
    <s v="PR"/>
    <x v="5"/>
    <n v="261.83999999999997"/>
    <x v="103"/>
    <n v="2019"/>
    <s v="SHOE CORPORATION OF BIRMINGHAM"/>
    <s v="547022"/>
    <s v="15199"/>
    <s v="53111501"/>
    <s v="0000057626"/>
    <s v="640IWP"/>
    <s v="640IWP"/>
    <s v="Indiana Women's Prison"/>
  </r>
  <r>
    <s v="00430"/>
    <s v="Madison St Hosp, Materials Man"/>
    <d v="2018-11-08T00:00:00"/>
    <s v="0020000267"/>
    <x v="106"/>
    <n v="2"/>
    <s v="PR"/>
    <x v="5"/>
    <n v="21.82"/>
    <x v="107"/>
    <n v="2019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11-08T00:00:00"/>
    <s v="0020000267"/>
    <x v="89"/>
    <n v="2"/>
    <s v="PR"/>
    <x v="5"/>
    <n v="21.82"/>
    <x v="89"/>
    <n v="2019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11-08T00:00:00"/>
    <s v="0020000267"/>
    <x v="93"/>
    <n v="1"/>
    <s v="PR"/>
    <x v="5"/>
    <n v="10.91"/>
    <x v="93"/>
    <n v="2019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11-08T00:00:00"/>
    <s v="0020000267"/>
    <x v="93"/>
    <n v="1"/>
    <s v="PR"/>
    <x v="5"/>
    <n v="10.91"/>
    <x v="124"/>
    <n v="2019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11-08T00:00:00"/>
    <s v="0020000267"/>
    <x v="118"/>
    <n v="2"/>
    <s v="PR"/>
    <x v="5"/>
    <n v="21.82"/>
    <x v="119"/>
    <n v="2019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11-08T00:00:00"/>
    <s v="0020000267"/>
    <x v="94"/>
    <n v="2"/>
    <s v="PR"/>
    <x v="5"/>
    <n v="21.82"/>
    <x v="100"/>
    <n v="2019"/>
    <s v="SHOE CORPORATION OF BIRMINGHAM"/>
    <s v="548015"/>
    <s v="15199"/>
    <s v="53111501"/>
    <s v="0000057626"/>
    <s v="430MSH7"/>
    <s v="430MSH7"/>
    <s v="MSH, Business Administration"/>
  </r>
  <r>
    <s v="00430"/>
    <s v="Madison St Hosp, Materials Man"/>
    <d v="2018-11-08T00:00:00"/>
    <s v="0020000267"/>
    <x v="109"/>
    <n v="2"/>
    <s v="PR"/>
    <x v="5"/>
    <n v="21.82"/>
    <x v="110"/>
    <n v="2019"/>
    <s v="SHOE CORPORATION OF BIRMINGHAM"/>
    <s v="548015"/>
    <s v="15199"/>
    <s v="53111501"/>
    <s v="0000057626"/>
    <s v="430MSH7"/>
    <s v="430MSH7"/>
    <s v="MSH, Business Administration"/>
  </r>
  <r>
    <s v="00435"/>
    <s v="Logansport St. Hosp Admin"/>
    <d v="2018-12-10T00:00:00"/>
    <s v="0020000316"/>
    <x v="91"/>
    <n v="3"/>
    <s v="PR"/>
    <x v="5"/>
    <n v="32.729999999999997"/>
    <x v="9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2-10T00:00:00"/>
    <s v="0020000316"/>
    <x v="117"/>
    <n v="3"/>
    <s v="PR"/>
    <x v="5"/>
    <n v="32.729999999999997"/>
    <x v="118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2-10T00:00:00"/>
    <s v="0020000316"/>
    <x v="99"/>
    <n v="3"/>
    <s v="PR"/>
    <x v="5"/>
    <n v="32.729999999999997"/>
    <x v="99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2-10T00:00:00"/>
    <s v="0020000316"/>
    <x v="121"/>
    <n v="3"/>
    <s v="PR"/>
    <x v="5"/>
    <n v="32.729999999999997"/>
    <x v="123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2-10T00:00:00"/>
    <s v="0020000316"/>
    <x v="121"/>
    <n v="3"/>
    <s v="PR"/>
    <x v="5"/>
    <n v="32.729999999999997"/>
    <x v="140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2-10T00:00:00"/>
    <s v="0020000316"/>
    <x v="93"/>
    <n v="3"/>
    <s v="PR"/>
    <x v="5"/>
    <n v="32.729999999999997"/>
    <x v="124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2-10T00:00:00"/>
    <s v="0020000316"/>
    <x v="142"/>
    <n v="3"/>
    <s v="PR"/>
    <x v="5"/>
    <n v="32.729999999999997"/>
    <x v="153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2-10T00:00:00"/>
    <s v="0020000316"/>
    <x v="143"/>
    <n v="9"/>
    <s v="PR"/>
    <x v="5"/>
    <n v="98.19"/>
    <x v="155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2-10T00:00:00"/>
    <s v="0020000316"/>
    <x v="110"/>
    <n v="6"/>
    <s v="PR"/>
    <x v="5"/>
    <n v="65.459999999999994"/>
    <x v="111"/>
    <n v="2019"/>
    <s v="SHOE CORPORATION OF BIRMINGHAM"/>
    <s v="548015"/>
    <s v="15199"/>
    <s v="53111501"/>
    <s v="0000057626"/>
    <s v="435LOGN"/>
    <s v="435LOGN"/>
    <s v="Logansport St. Hosp Admin"/>
  </r>
  <r>
    <s v="00435"/>
    <s v="Logansport St. Hosp Admin"/>
    <d v="2018-12-10T00:00:00"/>
    <s v="0020000316"/>
    <x v="103"/>
    <n v="3"/>
    <s v="PR"/>
    <x v="5"/>
    <n v="32.729999999999997"/>
    <x v="104"/>
    <n v="2019"/>
    <s v="SHOE CORPORATION OF BIRMINGHAM"/>
    <s v="548015"/>
    <s v="15199"/>
    <s v="53111501"/>
    <s v="0000057626"/>
    <s v="435LOGN"/>
    <s v="435LOGN"/>
    <s v="Logansport St. Hosp Admin"/>
  </r>
  <r>
    <s v="00640"/>
    <s v="DOC, IWP CORRECTIONAL FAC"/>
    <d v="2018-12-21T00:00:00"/>
    <s v="0020000319"/>
    <x v="124"/>
    <n v="6"/>
    <s v="PR"/>
    <x v="5"/>
    <n v="65.459999999999994"/>
    <x v="127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12-21T00:00:00"/>
    <s v="0020000319"/>
    <x v="149"/>
    <n v="6"/>
    <s v="PR"/>
    <x v="5"/>
    <n v="65.459999999999994"/>
    <x v="162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12-21T00:00:00"/>
    <s v="0020000319"/>
    <x v="138"/>
    <n v="3"/>
    <s v="PR"/>
    <x v="5"/>
    <n v="32.729999999999997"/>
    <x v="148"/>
    <n v="2019"/>
    <s v="SHOE CORPORATION OF BIRMINGHAM"/>
    <s v="547022"/>
    <s v="15199"/>
    <s v="53111501"/>
    <s v="0000057626"/>
    <s v="640IWP"/>
    <s v="640IWP"/>
    <s v="Indiana Women's Prison"/>
  </r>
  <r>
    <s v="00640"/>
    <s v="DOC, IWP CORRECTIONAL FAC"/>
    <d v="2018-12-21T00:00:00"/>
    <s v="0020000319"/>
    <x v="131"/>
    <n v="12"/>
    <s v="PR"/>
    <x v="5"/>
    <n v="130.91999999999999"/>
    <x v="135"/>
    <n v="2019"/>
    <s v="SHOE CORPORATION OF BIRMINGHAM"/>
    <s v="547022"/>
    <s v="15199"/>
    <s v="53111501"/>
    <s v="0000057626"/>
    <s v="640IWP"/>
    <s v="640IWP"/>
    <s v="Indiana Women's Prison"/>
  </r>
  <r>
    <s v="00425"/>
    <s v="EVANSVILLE STATE HOSPITAL"/>
    <d v="2018-09-06T00:00:00"/>
    <s v="0020000324"/>
    <x v="150"/>
    <n v="3"/>
    <s v="PR"/>
    <x v="5"/>
    <n v="32.729999999999997"/>
    <x v="163"/>
    <n v="2019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9-06T00:00:00"/>
    <s v="0020000324"/>
    <x v="112"/>
    <n v="3"/>
    <s v="PR"/>
    <x v="5"/>
    <n v="32.729999999999997"/>
    <x v="113"/>
    <n v="2019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9-06T00:00:00"/>
    <s v="0020000324"/>
    <x v="151"/>
    <n v="3"/>
    <s v="PR"/>
    <x v="5"/>
    <n v="32.729999999999997"/>
    <x v="164"/>
    <n v="2019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9-06T00:00:00"/>
    <s v="0020000324"/>
    <x v="131"/>
    <n v="3"/>
    <s v="PR"/>
    <x v="5"/>
    <n v="32.729999999999997"/>
    <x v="135"/>
    <n v="2019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9-06T00:00:00"/>
    <s v="0020000324"/>
    <x v="152"/>
    <n v="3"/>
    <s v="PR"/>
    <x v="5"/>
    <n v="32.729999999999997"/>
    <x v="165"/>
    <n v="2019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9-06T00:00:00"/>
    <s v="0020000324"/>
    <x v="98"/>
    <n v="3"/>
    <s v="PR"/>
    <x v="5"/>
    <n v="32.729999999999997"/>
    <x v="98"/>
    <n v="2019"/>
    <s v="SHOE CORPORATION OF BIRMINGHAM"/>
    <s v="548015"/>
    <s v="15199"/>
    <s v="53111501"/>
    <s v="0000057626"/>
    <s v="425ESH"/>
    <s v="425ESH"/>
    <s v="Evansville State Hospital"/>
  </r>
  <r>
    <s v="00425"/>
    <s v="EVANSVILLE STATE HOSPITAL"/>
    <d v="2018-09-06T00:00:00"/>
    <s v="0020000324"/>
    <x v="98"/>
    <n v="3"/>
    <s v="PR"/>
    <x v="5"/>
    <n v="32.729999999999997"/>
    <x v="157"/>
    <n v="2019"/>
    <s v="SHOE CORPORATION OF BIRMINGHAM"/>
    <s v="548015"/>
    <s v="15199"/>
    <s v="53111501"/>
    <s v="0000057626"/>
    <s v="425ESH"/>
    <s v="425ESH"/>
    <s v="Evansville State Hospital"/>
  </r>
  <r>
    <s v="00685"/>
    <s v="DOC, Rockville Corr Fac"/>
    <d v="2018-10-09T00:00:00"/>
    <s v="0020000325"/>
    <x v="92"/>
    <n v="1"/>
    <s v="PR"/>
    <x v="5"/>
    <n v="10.91"/>
    <x v="92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18T00:00:00"/>
    <s v="0020000339"/>
    <x v="93"/>
    <n v="2"/>
    <s v="PR"/>
    <x v="5"/>
    <n v="21.82"/>
    <x v="93"/>
    <n v="2019"/>
    <s v="SHOE CORPORATION OF BIRMINGHAM"/>
    <s v="547022"/>
    <s v="15199"/>
    <s v="53111501"/>
    <s v="0000057626"/>
    <s v="685RCF"/>
    <s v="685RCF"/>
    <s v="Rockville Correctional Fac"/>
  </r>
  <r>
    <s v="00685"/>
    <s v="DOC, Rockville Corr Fac"/>
    <d v="2018-10-18T00:00:00"/>
    <s v="0020000340"/>
    <x v="153"/>
    <n v="1"/>
    <s v="PR"/>
    <x v="5"/>
    <n v="10.91"/>
    <x v="166"/>
    <n v="2019"/>
    <s v="SHOE CORPORATION OF BIRMINGHAM"/>
    <s v="547022"/>
    <s v="15199"/>
    <s v="53111501"/>
    <s v="0000057626"/>
    <s v="685RCF"/>
    <s v="685RCF"/>
    <s v="Rockville Correctional Fac"/>
  </r>
  <r>
    <s v="00440"/>
    <s v="Richmond State Hospital"/>
    <d v="2018-12-07T00:00:00"/>
    <s v="0020000535"/>
    <x v="92"/>
    <n v="24"/>
    <s v="PR"/>
    <x v="5"/>
    <n v="261.83999999999997"/>
    <x v="92"/>
    <n v="2019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12-07T00:00:00"/>
    <s v="0020000535"/>
    <x v="99"/>
    <n v="24"/>
    <s v="PR"/>
    <x v="5"/>
    <n v="261.83999999999997"/>
    <x v="99"/>
    <n v="2019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12-07T00:00:00"/>
    <s v="0020000535"/>
    <x v="129"/>
    <n v="12"/>
    <s v="PR"/>
    <x v="5"/>
    <n v="130.91999999999999"/>
    <x v="133"/>
    <n v="2019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12-07T00:00:00"/>
    <s v="0020000535"/>
    <x v="94"/>
    <n v="24"/>
    <s v="PR"/>
    <x v="5"/>
    <n v="261.83999999999997"/>
    <x v="94"/>
    <n v="2019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12-07T00:00:00"/>
    <s v="0020000535"/>
    <x v="94"/>
    <n v="24"/>
    <s v="PR"/>
    <x v="5"/>
    <n v="261.83999999999997"/>
    <x v="100"/>
    <n v="2019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12-07T00:00:00"/>
    <s v="0020000535"/>
    <x v="142"/>
    <n v="12"/>
    <s v="PR"/>
    <x v="5"/>
    <n v="130.91999999999999"/>
    <x v="167"/>
    <n v="2019"/>
    <s v="SHOE CORPORATION OF BIRMINGHAM"/>
    <s v="548015"/>
    <s v="15199"/>
    <s v="53111501"/>
    <s v="0000057626"/>
    <s v="440RSH2"/>
    <s v="440RSH2"/>
    <s v="RSH, Warehouse"/>
  </r>
  <r>
    <s v="00440"/>
    <s v="Richmond State Hospital"/>
    <d v="2018-12-07T00:00:00"/>
    <s v="0020000535"/>
    <x v="142"/>
    <n v="12"/>
    <s v="PR"/>
    <x v="5"/>
    <n v="130.91999999999999"/>
    <x v="153"/>
    <n v="2019"/>
    <s v="SHOE CORPORATION OF BIRMINGHAM"/>
    <s v="548015"/>
    <s v="15199"/>
    <s v="53111501"/>
    <s v="0000057626"/>
    <s v="440RSH2"/>
    <s v="440RSH2"/>
    <s v="RSH, Warehous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3" cacheId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H3:O173" firstHeaderRow="1" firstDataRow="2" firstDataCol="2"/>
  <pivotFields count="19"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 defaultSubtotal="0">
      <items count="154">
        <item x="59"/>
        <item x="148"/>
        <item x="134"/>
        <item x="90"/>
        <item x="139"/>
        <item x="124"/>
        <item x="60"/>
        <item x="77"/>
        <item x="46"/>
        <item x="21"/>
        <item x="53"/>
        <item x="31"/>
        <item x="18"/>
        <item x="1"/>
        <item x="27"/>
        <item x="136"/>
        <item x="91"/>
        <item x="116"/>
        <item x="117"/>
        <item x="74"/>
        <item x="137"/>
        <item x="92"/>
        <item x="106"/>
        <item x="99"/>
        <item x="149"/>
        <item x="61"/>
        <item x="78"/>
        <item x="22"/>
        <item x="30"/>
        <item x="32"/>
        <item x="16"/>
        <item x="0"/>
        <item x="28"/>
        <item x="135"/>
        <item x="121"/>
        <item x="88"/>
        <item x="89"/>
        <item x="93"/>
        <item x="128"/>
        <item x="129"/>
        <item x="79"/>
        <item x="86"/>
        <item x="23"/>
        <item x="54"/>
        <item x="33"/>
        <item x="15"/>
        <item x="6"/>
        <item x="42"/>
        <item x="118"/>
        <item x="94"/>
        <item x="153"/>
        <item x="80"/>
        <item x="72"/>
        <item x="47"/>
        <item x="24"/>
        <item x="55"/>
        <item x="34"/>
        <item x="19"/>
        <item x="2"/>
        <item x="43"/>
        <item x="142"/>
        <item x="81"/>
        <item x="73"/>
        <item x="25"/>
        <item x="56"/>
        <item x="35"/>
        <item x="4"/>
        <item x="52"/>
        <item x="100"/>
        <item x="87"/>
        <item x="41"/>
        <item x="57"/>
        <item x="36"/>
        <item x="3"/>
        <item x="51"/>
        <item x="115"/>
        <item x="44"/>
        <item x="49"/>
        <item x="140"/>
        <item x="62"/>
        <item x="12"/>
        <item x="20"/>
        <item x="150"/>
        <item x="75"/>
        <item x="112"/>
        <item x="145"/>
        <item x="138"/>
        <item x="130"/>
        <item x="63"/>
        <item x="9"/>
        <item x="151"/>
        <item x="64"/>
        <item x="131"/>
        <item x="146"/>
        <item x="101"/>
        <item x="122"/>
        <item x="65"/>
        <item x="82"/>
        <item x="40"/>
        <item x="13"/>
        <item x="10"/>
        <item x="107"/>
        <item x="108"/>
        <item x="152"/>
        <item x="76"/>
        <item x="125"/>
        <item x="143"/>
        <item x="109"/>
        <item x="110"/>
        <item x="141"/>
        <item x="126"/>
        <item x="123"/>
        <item x="66"/>
        <item x="84"/>
        <item x="45"/>
        <item x="37"/>
        <item x="17"/>
        <item x="11"/>
        <item x="50"/>
        <item x="103"/>
        <item x="144"/>
        <item x="67"/>
        <item x="113"/>
        <item x="111"/>
        <item x="95"/>
        <item x="147"/>
        <item x="114"/>
        <item x="133"/>
        <item x="68"/>
        <item x="85"/>
        <item x="96"/>
        <item x="48"/>
        <item x="38"/>
        <item x="14"/>
        <item x="7"/>
        <item x="98"/>
        <item x="69"/>
        <item x="127"/>
        <item x="119"/>
        <item x="97"/>
        <item x="132"/>
        <item x="102"/>
        <item x="70"/>
        <item x="83"/>
        <item x="26"/>
        <item x="58"/>
        <item x="39"/>
        <item x="8"/>
        <item x="5"/>
        <item x="29"/>
        <item x="120"/>
        <item x="104"/>
        <item x="71"/>
        <item x="105"/>
      </items>
    </pivotField>
    <pivotField dataField="1" compact="0" numFmtId="165" outline="0" subtotalTop="0" showAll="0" includeNewItemsInFilter="1"/>
    <pivotField compact="0" outline="0" subtotalTop="0" showAll="0" includeNewItemsInFilter="1"/>
    <pivotField axis="axisCol" compact="0" numFmtId="164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numFmtId="166" outline="0" subtotalTop="0" showAll="0" includeNewItemsInFilter="1"/>
    <pivotField axis="axisRow" compact="0" outline="0" subtotalTop="0" showAll="0" includeNewItemsInFilter="1" sortType="ascending" defaultSubtotal="0">
      <items count="168">
        <item h="1" sd="0" x="59"/>
        <item x="45"/>
        <item x="48"/>
        <item x="26"/>
        <item x="21"/>
        <item x="22"/>
        <item x="23"/>
        <item x="24"/>
        <item x="25"/>
        <item x="41"/>
        <item x="51"/>
        <item x="40"/>
        <item x="37"/>
        <item x="38"/>
        <item x="39"/>
        <item x="31"/>
        <item x="32"/>
        <item x="33"/>
        <item x="34"/>
        <item x="35"/>
        <item x="36"/>
        <item x="44"/>
        <item x="29"/>
        <item x="27"/>
        <item x="28"/>
        <item x="42"/>
        <item x="43"/>
        <item x="52"/>
        <item x="49"/>
        <item x="146"/>
        <item x="149"/>
        <item x="141"/>
        <item x="142"/>
        <item x="143"/>
        <item x="144"/>
        <item x="145"/>
        <item x="147"/>
        <item x="155"/>
        <item x="104"/>
        <item x="96"/>
        <item x="98"/>
        <item x="97"/>
        <item x="106"/>
        <item x="90"/>
        <item x="91"/>
        <item x="92"/>
        <item x="123"/>
        <item x="93"/>
        <item x="94"/>
        <item x="167"/>
        <item x="101"/>
        <item x="116"/>
        <item x="108"/>
        <item x="110"/>
        <item x="112"/>
        <item x="120"/>
        <item x="122"/>
        <item x="138"/>
        <item x="117"/>
        <item x="107"/>
        <item x="139"/>
        <item x="89"/>
        <item x="119"/>
        <item x="109"/>
        <item x="111"/>
        <item x="156"/>
        <item x="95"/>
        <item x="157"/>
        <item x="121"/>
        <item x="105"/>
        <item x="131"/>
        <item x="118"/>
        <item x="99"/>
        <item x="140"/>
        <item x="124"/>
        <item x="100"/>
        <item x="153"/>
        <item x="154"/>
        <item x="82"/>
        <item x="84"/>
        <item x="85"/>
        <item x="83"/>
        <item x="77"/>
        <item x="78"/>
        <item x="86"/>
        <item x="72"/>
        <item x="73"/>
        <item x="87"/>
        <item x="58"/>
        <item x="53"/>
        <item x="30"/>
        <item x="54"/>
        <item x="55"/>
        <item x="56"/>
        <item x="57"/>
        <item x="148"/>
        <item x="113"/>
        <item x="102"/>
        <item x="135"/>
        <item x="129"/>
        <item x="128"/>
        <item x="115"/>
        <item x="114"/>
        <item x="103"/>
        <item x="130"/>
        <item x="127"/>
        <item x="161"/>
        <item x="162"/>
        <item x="133"/>
        <item x="151"/>
        <item x="158"/>
        <item x="159"/>
        <item x="152"/>
        <item x="160"/>
        <item x="136"/>
        <item x="150"/>
        <item x="163"/>
        <item x="134"/>
        <item x="164"/>
        <item x="125"/>
        <item x="165"/>
        <item x="126"/>
        <item x="137"/>
        <item x="132"/>
        <item x="166"/>
        <item x="62"/>
        <item x="75"/>
        <item x="63"/>
        <item x="64"/>
        <item x="65"/>
        <item x="76"/>
        <item x="66"/>
        <item x="67"/>
        <item x="68"/>
        <item x="69"/>
        <item x="70"/>
        <item x="71"/>
        <item x="60"/>
        <item x="74"/>
        <item x="61"/>
        <item x="88"/>
        <item x="79"/>
        <item x="80"/>
        <item x="81"/>
        <item x="46"/>
        <item x="47"/>
        <item x="50"/>
        <item x="12"/>
        <item x="13"/>
        <item x="17"/>
        <item x="14"/>
        <item x="8"/>
        <item x="18"/>
        <item x="16"/>
        <item x="15"/>
        <item x="19"/>
        <item x="20"/>
        <item x="9"/>
        <item x="10"/>
        <item x="11"/>
        <item x="7"/>
        <item x="5"/>
        <item x="1"/>
        <item x="0"/>
        <item x="6"/>
        <item x="2"/>
        <item x="4"/>
        <item x="3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9"/>
    <field x="4"/>
  </rowFields>
  <rowItems count="169">
    <i>
      <x v="1"/>
      <x v="114"/>
    </i>
    <i>
      <x v="2"/>
      <x v="131"/>
    </i>
    <i>
      <x v="3"/>
      <x v="144"/>
    </i>
    <i>
      <x v="4"/>
      <x v="9"/>
    </i>
    <i>
      <x v="5"/>
      <x v="27"/>
    </i>
    <i>
      <x v="6"/>
      <x v="42"/>
    </i>
    <i>
      <x v="7"/>
      <x v="54"/>
    </i>
    <i>
      <x v="8"/>
      <x v="63"/>
    </i>
    <i>
      <x v="9"/>
      <x v="70"/>
    </i>
    <i>
      <x v="10"/>
      <x v="74"/>
    </i>
    <i>
      <x v="11"/>
      <x v="98"/>
    </i>
    <i>
      <x v="12"/>
      <x v="115"/>
    </i>
    <i>
      <x v="13"/>
      <x v="132"/>
    </i>
    <i>
      <x v="14"/>
      <x v="146"/>
    </i>
    <i>
      <x v="15"/>
      <x v="11"/>
    </i>
    <i>
      <x v="16"/>
      <x v="29"/>
    </i>
    <i>
      <x v="17"/>
      <x v="44"/>
    </i>
    <i>
      <x v="18"/>
      <x v="56"/>
    </i>
    <i>
      <x v="19"/>
      <x v="65"/>
    </i>
    <i>
      <x v="20"/>
      <x v="72"/>
    </i>
    <i>
      <x v="21"/>
      <x v="76"/>
    </i>
    <i>
      <x v="22"/>
      <x v="149"/>
    </i>
    <i>
      <x v="23"/>
      <x v="14"/>
    </i>
    <i>
      <x v="24"/>
      <x v="32"/>
    </i>
    <i>
      <x v="25"/>
      <x v="47"/>
    </i>
    <i>
      <x v="26"/>
      <x v="59"/>
    </i>
    <i>
      <x v="27"/>
      <x v="67"/>
    </i>
    <i>
      <x v="28"/>
      <x v="77"/>
    </i>
    <i>
      <x v="29"/>
      <x v="101"/>
    </i>
    <i>
      <x v="30"/>
      <x v="138"/>
    </i>
    <i>
      <x v="31"/>
      <x v="2"/>
    </i>
    <i>
      <x v="32"/>
      <x v="15"/>
    </i>
    <i>
      <x v="33"/>
      <x v="20"/>
    </i>
    <i>
      <x v="34"/>
      <x v="36"/>
    </i>
    <i>
      <x v="35"/>
      <x v="48"/>
    </i>
    <i>
      <x v="36"/>
      <x v="102"/>
    </i>
    <i>
      <x v="37"/>
      <x v="106"/>
    </i>
    <i>
      <x v="38"/>
      <x v="119"/>
    </i>
    <i>
      <x v="39"/>
      <x v="130"/>
    </i>
    <i>
      <x v="40"/>
      <x v="135"/>
    </i>
    <i>
      <x v="41"/>
      <x v="139"/>
    </i>
    <i>
      <x v="42"/>
      <x v="153"/>
    </i>
    <i>
      <x v="43"/>
      <x v="3"/>
    </i>
    <i>
      <x v="44"/>
      <x v="16"/>
    </i>
    <i>
      <x v="45"/>
      <x v="21"/>
    </i>
    <i>
      <x v="46"/>
      <x v="34"/>
    </i>
    <i>
      <x v="47"/>
      <x v="37"/>
    </i>
    <i>
      <x v="48"/>
      <x v="49"/>
    </i>
    <i>
      <x v="49"/>
      <x v="60"/>
    </i>
    <i>
      <x v="50"/>
      <x v="68"/>
    </i>
    <i>
      <x v="51"/>
      <x v="75"/>
    </i>
    <i>
      <x v="52"/>
      <x v="101"/>
    </i>
    <i>
      <x v="53"/>
      <x v="107"/>
    </i>
    <i>
      <x v="54"/>
      <x v="123"/>
    </i>
    <i>
      <x v="55"/>
      <x v="138"/>
    </i>
    <i>
      <x v="56"/>
      <x v="150"/>
    </i>
    <i>
      <x v="57"/>
      <x v="2"/>
    </i>
    <i>
      <x v="58"/>
      <x v="17"/>
    </i>
    <i>
      <x v="59"/>
      <x v="22"/>
    </i>
    <i>
      <x v="60"/>
      <x v="33"/>
    </i>
    <i>
      <x v="61"/>
      <x v="36"/>
    </i>
    <i>
      <x v="62"/>
      <x v="48"/>
    </i>
    <i>
      <x v="63"/>
      <x v="102"/>
    </i>
    <i>
      <x v="64"/>
      <x v="108"/>
    </i>
    <i>
      <x v="65"/>
      <x v="120"/>
    </i>
    <i>
      <x v="66"/>
      <x v="124"/>
    </i>
    <i>
      <x v="67"/>
      <x v="135"/>
    </i>
    <i>
      <x v="68"/>
      <x v="139"/>
    </i>
    <i>
      <x v="69"/>
      <x v="151"/>
    </i>
    <i>
      <x v="70"/>
      <x v="3"/>
    </i>
    <i>
      <x v="71"/>
      <x v="18"/>
    </i>
    <i>
      <x v="72"/>
      <x v="23"/>
    </i>
    <i>
      <x v="73"/>
      <x v="34"/>
    </i>
    <i>
      <x v="74"/>
      <x v="37"/>
    </i>
    <i>
      <x v="75"/>
      <x v="49"/>
    </i>
    <i>
      <x v="76"/>
      <x v="60"/>
    </i>
    <i>
      <x v="77"/>
      <x v="68"/>
    </i>
    <i>
      <x v="78"/>
      <x v="97"/>
    </i>
    <i>
      <x v="79"/>
      <x v="113"/>
    </i>
    <i>
      <x v="80"/>
      <x v="129"/>
    </i>
    <i>
      <x v="81"/>
      <x v="143"/>
    </i>
    <i>
      <x v="82"/>
      <x v="7"/>
    </i>
    <i>
      <x v="83"/>
      <x v="26"/>
    </i>
    <i>
      <x v="84"/>
      <x v="41"/>
    </i>
    <i>
      <x v="85"/>
      <x v="52"/>
    </i>
    <i>
      <x v="86"/>
      <x v="62"/>
    </i>
    <i>
      <x v="87"/>
      <x v="69"/>
    </i>
    <i>
      <x v="88"/>
      <x v="145"/>
    </i>
    <i>
      <x v="89"/>
      <x v="10"/>
    </i>
    <i>
      <x v="90"/>
      <x v="28"/>
    </i>
    <i>
      <x v="91"/>
      <x v="43"/>
    </i>
    <i>
      <x v="92"/>
      <x v="55"/>
    </i>
    <i>
      <x v="93"/>
      <x v="64"/>
    </i>
    <i>
      <x v="94"/>
      <x v="71"/>
    </i>
    <i>
      <x v="95"/>
      <x v="86"/>
    </i>
    <i>
      <x v="96"/>
      <x v="84"/>
    </i>
    <i>
      <x v="97"/>
      <x v="94"/>
    </i>
    <i>
      <x v="98"/>
      <x v="92"/>
    </i>
    <i>
      <x v="99"/>
      <x v="110"/>
    </i>
    <i>
      <x v="100"/>
      <x v="105"/>
    </i>
    <i>
      <x v="101"/>
      <x v="126"/>
    </i>
    <i>
      <x v="102"/>
      <x v="122"/>
    </i>
    <i>
      <x v="103"/>
      <x v="141"/>
    </i>
    <i>
      <x v="104"/>
      <x v="137"/>
    </i>
    <i>
      <x v="105"/>
      <x v="5"/>
    </i>
    <i>
      <x v="106"/>
      <x v="1"/>
    </i>
    <i>
      <x v="107"/>
      <x v="24"/>
    </i>
    <i>
      <x v="108"/>
      <x v="39"/>
    </i>
    <i>
      <x v="109"/>
      <x v="78"/>
    </i>
    <i>
      <x v="110"/>
      <x v="85"/>
    </i>
    <i>
      <x v="111"/>
      <x v="93"/>
    </i>
    <i>
      <x v="112"/>
      <x v="109"/>
    </i>
    <i>
      <x v="113"/>
      <x v="125"/>
    </i>
    <i>
      <x v="114"/>
      <x v="140"/>
    </i>
    <i>
      <x v="115"/>
      <x v="4"/>
    </i>
    <i>
      <x v="116"/>
      <x v="82"/>
    </i>
    <i>
      <x v="117"/>
      <x v="87"/>
    </i>
    <i>
      <x v="118"/>
      <x v="90"/>
    </i>
    <i>
      <x v="119"/>
      <x v="95"/>
    </i>
    <i>
      <x v="120"/>
      <x v="103"/>
    </i>
    <i>
      <x v="121"/>
      <x v="111"/>
    </i>
    <i>
      <x v="122"/>
      <x v="127"/>
    </i>
    <i>
      <x v="123"/>
      <x v="38"/>
    </i>
    <i>
      <x v="124"/>
      <x v="50"/>
    </i>
    <i>
      <x v="125"/>
      <x v="79"/>
    </i>
    <i>
      <x v="126"/>
      <x v="83"/>
    </i>
    <i>
      <x v="127"/>
      <x v="88"/>
    </i>
    <i>
      <x v="128"/>
      <x v="91"/>
    </i>
    <i>
      <x v="129"/>
      <x v="96"/>
    </i>
    <i>
      <x v="130"/>
      <x v="104"/>
    </i>
    <i>
      <x v="131"/>
      <x v="112"/>
    </i>
    <i>
      <x v="132"/>
      <x v="121"/>
    </i>
    <i>
      <x v="133"/>
      <x v="128"/>
    </i>
    <i>
      <x v="134"/>
      <x v="136"/>
    </i>
    <i>
      <x v="135"/>
      <x v="142"/>
    </i>
    <i>
      <x v="136"/>
      <x v="152"/>
    </i>
    <i>
      <x v="137"/>
      <x v="6"/>
    </i>
    <i>
      <x v="138"/>
      <x v="19"/>
    </i>
    <i>
      <x v="139"/>
      <x v="25"/>
    </i>
    <i>
      <x v="140"/>
      <x v="35"/>
    </i>
    <i>
      <x v="141"/>
      <x v="40"/>
    </i>
    <i>
      <x v="142"/>
      <x v="51"/>
    </i>
    <i r="1">
      <x v="61"/>
    </i>
    <i>
      <x v="143"/>
      <x v="61"/>
    </i>
    <i>
      <x v="144"/>
      <x v="8"/>
    </i>
    <i>
      <x v="145"/>
      <x v="53"/>
    </i>
    <i>
      <x v="146"/>
      <x v="118"/>
    </i>
    <i>
      <x v="147"/>
      <x v="80"/>
    </i>
    <i>
      <x v="148"/>
      <x v="99"/>
    </i>
    <i>
      <x v="149"/>
      <x v="116"/>
    </i>
    <i>
      <x v="150"/>
      <x v="133"/>
    </i>
    <i>
      <x v="151"/>
      <x v="147"/>
    </i>
    <i>
      <x v="152"/>
      <x v="12"/>
    </i>
    <i>
      <x v="153"/>
      <x v="30"/>
    </i>
    <i>
      <x v="154"/>
      <x v="45"/>
    </i>
    <i>
      <x v="155"/>
      <x v="57"/>
    </i>
    <i>
      <x v="156"/>
      <x v="81"/>
    </i>
    <i>
      <x v="157"/>
      <x v="89"/>
    </i>
    <i>
      <x v="158"/>
      <x v="100"/>
    </i>
    <i>
      <x v="159"/>
      <x v="117"/>
    </i>
    <i>
      <x v="160"/>
      <x v="134"/>
    </i>
    <i>
      <x v="161"/>
      <x v="148"/>
    </i>
    <i>
      <x v="162"/>
      <x v="13"/>
    </i>
    <i>
      <x v="163"/>
      <x v="31"/>
    </i>
    <i>
      <x v="164"/>
      <x v="46"/>
    </i>
    <i>
      <x v="165"/>
      <x v="58"/>
    </i>
    <i>
      <x v="166"/>
      <x v="66"/>
    </i>
    <i>
      <x v="167"/>
      <x v="73"/>
    </i>
    <i t="grand">
      <x/>
    </i>
  </rowItems>
  <colFields count="1">
    <field x="7"/>
  </colFields>
  <colItems count="6">
    <i>
      <x/>
    </i>
    <i>
      <x v="1"/>
    </i>
    <i>
      <x v="2"/>
    </i>
    <i>
      <x v="4"/>
    </i>
    <i>
      <x v="5"/>
    </i>
    <i t="grand">
      <x/>
    </i>
  </colItems>
  <dataFields count="1">
    <dataField name="Sum of QTY" fld="5" baseField="0" baseItem="0"/>
  </dataFields>
  <formats count="7">
    <format dxfId="6">
      <pivotArea outline="0" fieldPosition="0">
        <references count="2">
          <reference field="4" count="1" selected="0">
            <x v="0"/>
          </reference>
          <reference field="9" count="1" selected="0">
            <x v="0"/>
          </reference>
        </references>
      </pivotArea>
    </format>
    <format dxfId="5">
      <pivotArea dataOnly="0" labelOnly="1" outline="0" fieldPosition="0">
        <references count="1">
          <reference field="9" count="1">
            <x v="0"/>
          </reference>
        </references>
      </pivotArea>
    </format>
    <format dxfId="4">
      <pivotArea dataOnly="0" labelOnly="1" outline="0" fieldPosition="0">
        <references count="2">
          <reference field="4" count="1">
            <x v="0"/>
          </reference>
          <reference field="9" count="1" selected="0">
            <x v="0"/>
          </reference>
        </references>
      </pivotArea>
    </format>
    <format dxfId="3">
      <pivotArea outline="0" fieldPosition="0">
        <references count="2">
          <reference field="7" count="1" selected="0">
            <x v="1"/>
          </reference>
          <reference field="9" count="3" selected="0">
            <x v="144"/>
            <x v="145"/>
            <x v="146"/>
          </reference>
        </references>
      </pivotArea>
    </format>
    <format dxfId="2">
      <pivotArea outline="0" fieldPosition="0">
        <references count="3">
          <reference field="4" count="1" selected="0">
            <x v="28"/>
          </reference>
          <reference field="7" count="1" selected="0">
            <x v="1"/>
          </reference>
          <reference field="9" count="1" selected="0">
            <x v="90"/>
          </reference>
        </references>
      </pivotArea>
    </format>
    <format dxfId="1">
      <pivotArea outline="0" fieldPosition="0">
        <references count="3">
          <reference field="4" count="1" selected="0">
            <x v="28"/>
          </reference>
          <reference field="7" count="1" selected="0">
            <x v="1"/>
          </reference>
          <reference field="9" count="1" selected="0">
            <x v="90"/>
          </reference>
        </references>
      </pivotArea>
    </format>
    <format dxfId="0">
      <pivotArea outline="0" fieldPosition="0">
        <references count="2">
          <reference field="7" count="1" selected="0">
            <x v="1"/>
          </reference>
          <reference field="9" count="3" selected="0">
            <x v="144"/>
            <x v="145"/>
            <x v="146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2" cacheId="0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A3:F100" firstHeaderRow="1" firstDataRow="2" firstDataCol="2"/>
  <pivotFields count="19"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 defaultSubtotal="0">
      <items count="95">
        <item x="86"/>
        <item x="70"/>
        <item x="66"/>
        <item x="29"/>
        <item x="56"/>
        <item x="19"/>
        <item x="15"/>
        <item x="52"/>
        <item x="48"/>
        <item x="8"/>
        <item x="4"/>
        <item x="20"/>
        <item x="41"/>
        <item x="91"/>
        <item x="30"/>
        <item x="1"/>
        <item x="21"/>
        <item x="11"/>
        <item x="16"/>
        <item x="83"/>
        <item x="31"/>
        <item x="77"/>
        <item x="22"/>
        <item x="12"/>
        <item x="7"/>
        <item x="2"/>
        <item x="23"/>
        <item x="42"/>
        <item x="89"/>
        <item x="85"/>
        <item x="32"/>
        <item x="9"/>
        <item x="63"/>
        <item x="24"/>
        <item x="72"/>
        <item x="90"/>
        <item x="92"/>
        <item x="10"/>
        <item x="79"/>
        <item x="13"/>
        <item x="75"/>
        <item x="76"/>
        <item x="80"/>
        <item x="87"/>
        <item x="37"/>
        <item x="60"/>
        <item x="33"/>
        <item x="61"/>
        <item x="57"/>
        <item x="5"/>
        <item x="78"/>
        <item x="59"/>
        <item x="82"/>
        <item x="73"/>
        <item x="53"/>
        <item x="67"/>
        <item x="74"/>
        <item x="17"/>
        <item x="49"/>
        <item x="58"/>
        <item x="62"/>
        <item x="81"/>
        <item x="43"/>
        <item x="93"/>
        <item x="6"/>
        <item x="68"/>
        <item x="38"/>
        <item x="71"/>
        <item x="14"/>
        <item x="94"/>
        <item x="18"/>
        <item x="50"/>
        <item x="39"/>
        <item x="40"/>
        <item x="25"/>
        <item x="44"/>
        <item x="3"/>
        <item x="51"/>
        <item x="34"/>
        <item x="64"/>
        <item x="26"/>
        <item x="45"/>
        <item x="88"/>
        <item x="54"/>
        <item x="84"/>
        <item x="35"/>
        <item x="0"/>
        <item x="28"/>
        <item x="47"/>
        <item x="55"/>
        <item x="69"/>
        <item x="36"/>
        <item x="65"/>
        <item x="27"/>
        <item x="46"/>
      </items>
    </pivotField>
    <pivotField dataField="1" compact="0" numFmtId="165" outline="0" subtotalTop="0" showAll="0" includeNewItemsInFilter="1"/>
    <pivotField compact="0" outline="0" subtotalTop="0" showAll="0" includeNewItemsInFilter="1"/>
    <pivotField axis="axisCol" compact="0" numFmtId="164" outline="0" subtotalTop="0" showAll="0" includeNewItemsInFilter="1">
      <items count="4">
        <item x="0"/>
        <item x="1"/>
        <item x="2"/>
        <item t="default"/>
      </items>
    </pivotField>
    <pivotField compact="0" numFmtId="166" outline="0" subtotalTop="0" showAll="0" includeNewItemsInFilter="1"/>
    <pivotField axis="axisRow" compact="0" outline="0" subtotalTop="0" showAll="0" includeNewItemsInFilter="1" defaultSubtotal="0">
      <items count="95">
        <item x="59"/>
        <item x="58"/>
        <item x="81"/>
        <item x="93"/>
        <item x="38"/>
        <item x="71"/>
        <item x="94"/>
        <item x="39"/>
        <item x="25"/>
        <item x="34"/>
        <item x="26"/>
        <item x="88"/>
        <item x="35"/>
        <item x="28"/>
        <item x="36"/>
        <item x="27"/>
        <item x="29"/>
        <item x="19"/>
        <item x="8"/>
        <item x="20"/>
        <item x="30"/>
        <item x="21"/>
        <item x="31"/>
        <item x="22"/>
        <item x="7"/>
        <item x="23"/>
        <item x="85"/>
        <item x="32"/>
        <item x="9"/>
        <item x="24"/>
        <item x="10"/>
        <item x="75"/>
        <item x="79"/>
        <item x="37"/>
        <item x="80"/>
        <item x="33"/>
        <item x="57"/>
        <item x="82"/>
        <item x="73"/>
        <item x="74"/>
        <item x="62"/>
        <item x="43"/>
        <item x="14"/>
        <item x="40"/>
        <item x="44"/>
        <item x="64"/>
        <item x="45"/>
        <item x="0"/>
        <item x="47"/>
        <item x="65"/>
        <item x="46"/>
        <item x="56"/>
        <item x="15"/>
        <item x="4"/>
        <item x="41"/>
        <item x="1"/>
        <item x="11"/>
        <item x="77"/>
        <item x="12"/>
        <item x="2"/>
        <item x="42"/>
        <item x="63"/>
        <item x="72"/>
        <item x="76"/>
        <item x="13"/>
        <item x="60"/>
        <item x="87"/>
        <item x="61"/>
        <item x="53"/>
        <item x="5"/>
        <item x="6"/>
        <item x="17"/>
        <item x="3"/>
        <item x="18"/>
        <item x="55"/>
        <item x="54"/>
        <item x="52"/>
        <item x="70"/>
        <item x="86"/>
        <item x="16"/>
        <item x="89"/>
        <item x="90"/>
        <item x="67"/>
        <item x="78"/>
        <item x="68"/>
        <item x="49"/>
        <item x="51"/>
        <item x="50"/>
        <item x="69"/>
        <item x="84"/>
        <item x="48"/>
        <item x="66"/>
        <item x="83"/>
        <item x="91"/>
        <item x="92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9"/>
    <field x="4"/>
  </rowFields>
  <rowItems count="96">
    <i>
      <x/>
      <x v="51"/>
    </i>
    <i>
      <x v="1"/>
      <x v="59"/>
    </i>
    <i>
      <x v="2"/>
      <x v="61"/>
    </i>
    <i>
      <x v="3"/>
      <x v="63"/>
    </i>
    <i>
      <x v="4"/>
      <x v="66"/>
    </i>
    <i>
      <x v="5"/>
      <x v="67"/>
    </i>
    <i>
      <x v="6"/>
      <x v="69"/>
    </i>
    <i>
      <x v="7"/>
      <x v="72"/>
    </i>
    <i>
      <x v="8"/>
      <x v="74"/>
    </i>
    <i>
      <x v="9"/>
      <x v="78"/>
    </i>
    <i>
      <x v="10"/>
      <x v="80"/>
    </i>
    <i>
      <x v="11"/>
      <x v="82"/>
    </i>
    <i>
      <x v="12"/>
      <x v="85"/>
    </i>
    <i>
      <x v="13"/>
      <x v="87"/>
    </i>
    <i>
      <x v="14"/>
      <x v="91"/>
    </i>
    <i>
      <x v="15"/>
      <x v="93"/>
    </i>
    <i>
      <x v="16"/>
      <x v="3"/>
    </i>
    <i>
      <x v="17"/>
      <x v="5"/>
    </i>
    <i>
      <x v="18"/>
      <x v="9"/>
    </i>
    <i>
      <x v="19"/>
      <x v="11"/>
    </i>
    <i>
      <x v="20"/>
      <x v="14"/>
    </i>
    <i>
      <x v="21"/>
      <x v="16"/>
    </i>
    <i>
      <x v="22"/>
      <x v="20"/>
    </i>
    <i>
      <x v="23"/>
      <x v="22"/>
    </i>
    <i>
      <x v="24"/>
      <x v="24"/>
    </i>
    <i>
      <x v="25"/>
      <x v="26"/>
    </i>
    <i>
      <x v="26"/>
      <x v="29"/>
    </i>
    <i>
      <x v="27"/>
      <x v="30"/>
    </i>
    <i>
      <x v="28"/>
      <x v="31"/>
    </i>
    <i>
      <x v="29"/>
      <x v="33"/>
    </i>
    <i>
      <x v="30"/>
      <x v="37"/>
    </i>
    <i>
      <x v="31"/>
      <x v="40"/>
    </i>
    <i>
      <x v="32"/>
      <x v="38"/>
    </i>
    <i>
      <x v="33"/>
      <x v="44"/>
    </i>
    <i>
      <x v="34"/>
      <x v="42"/>
    </i>
    <i>
      <x v="35"/>
      <x v="46"/>
    </i>
    <i>
      <x v="36"/>
      <x v="48"/>
    </i>
    <i>
      <x v="37"/>
      <x v="52"/>
    </i>
    <i>
      <x v="38"/>
      <x v="53"/>
    </i>
    <i>
      <x v="39"/>
      <x v="56"/>
    </i>
    <i>
      <x v="40"/>
      <x v="60"/>
    </i>
    <i>
      <x v="41"/>
      <x v="62"/>
    </i>
    <i>
      <x v="42"/>
      <x v="68"/>
    </i>
    <i>
      <x v="43"/>
      <x v="73"/>
    </i>
    <i>
      <x v="44"/>
      <x v="75"/>
    </i>
    <i>
      <x v="45"/>
      <x v="79"/>
    </i>
    <i>
      <x v="46"/>
      <x v="81"/>
    </i>
    <i>
      <x v="47"/>
      <x v="86"/>
    </i>
    <i>
      <x v="48"/>
      <x v="88"/>
    </i>
    <i>
      <x v="49"/>
      <x v="92"/>
    </i>
    <i>
      <x v="50"/>
      <x v="94"/>
    </i>
    <i>
      <x v="51"/>
      <x v="4"/>
    </i>
    <i>
      <x v="52"/>
      <x v="6"/>
    </i>
    <i>
      <x v="53"/>
      <x v="10"/>
    </i>
    <i>
      <x v="54"/>
      <x v="12"/>
    </i>
    <i>
      <x v="55"/>
      <x v="15"/>
    </i>
    <i>
      <x v="56"/>
      <x v="17"/>
    </i>
    <i>
      <x v="57"/>
      <x v="21"/>
    </i>
    <i>
      <x v="58"/>
      <x v="23"/>
    </i>
    <i>
      <x v="59"/>
      <x v="25"/>
    </i>
    <i>
      <x v="60"/>
      <x v="27"/>
    </i>
    <i>
      <x v="61"/>
      <x v="32"/>
    </i>
    <i>
      <x v="62"/>
      <x v="34"/>
    </i>
    <i>
      <x v="63"/>
      <x v="41"/>
    </i>
    <i>
      <x v="64"/>
      <x v="39"/>
    </i>
    <i>
      <x v="65"/>
      <x v="45"/>
    </i>
    <i>
      <x v="66"/>
      <x v="43"/>
    </i>
    <i>
      <x v="67"/>
      <x v="47"/>
    </i>
    <i>
      <x v="68"/>
      <x v="54"/>
    </i>
    <i>
      <x v="69"/>
      <x v="49"/>
    </i>
    <i>
      <x v="70"/>
      <x v="64"/>
    </i>
    <i>
      <x v="71"/>
      <x v="57"/>
    </i>
    <i>
      <x v="72"/>
      <x v="76"/>
    </i>
    <i>
      <x v="73"/>
      <x v="70"/>
    </i>
    <i>
      <x v="74"/>
      <x v="89"/>
    </i>
    <i>
      <x v="75"/>
      <x v="83"/>
    </i>
    <i>
      <x v="76"/>
      <x v="7"/>
    </i>
    <i>
      <x v="77"/>
      <x v="1"/>
    </i>
    <i>
      <x v="78"/>
      <x/>
    </i>
    <i>
      <x v="79"/>
      <x v="18"/>
    </i>
    <i>
      <x v="80"/>
      <x v="28"/>
    </i>
    <i>
      <x v="81"/>
      <x v="35"/>
    </i>
    <i>
      <x v="82"/>
      <x v="55"/>
    </i>
    <i>
      <x v="83"/>
      <x v="50"/>
    </i>
    <i>
      <x v="84"/>
      <x v="65"/>
    </i>
    <i>
      <x v="85"/>
      <x v="58"/>
    </i>
    <i>
      <x v="86"/>
      <x v="77"/>
    </i>
    <i>
      <x v="87"/>
      <x v="71"/>
    </i>
    <i>
      <x v="88"/>
      <x v="90"/>
    </i>
    <i>
      <x v="89"/>
      <x v="84"/>
    </i>
    <i>
      <x v="90"/>
      <x v="8"/>
    </i>
    <i>
      <x v="91"/>
      <x v="2"/>
    </i>
    <i>
      <x v="92"/>
      <x v="19"/>
    </i>
    <i>
      <x v="93"/>
      <x v="13"/>
    </i>
    <i>
      <x v="94"/>
      <x v="36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Sum of QTY" fld="5" baseField="0" baseItem="0"/>
  </dataFields>
  <formats count="73">
    <format dxfId="79">
      <pivotArea field="9" grandCol="1" outline="0" axis="axisRow" fieldPosition="0">
        <references count="2">
          <reference field="4" count="1" selected="0">
            <x v="51"/>
          </reference>
          <reference field="9" count="1" selected="0">
            <x v="0"/>
          </reference>
        </references>
      </pivotArea>
    </format>
    <format dxfId="78">
      <pivotArea field="9" grandCol="1" outline="0" axis="axisRow" fieldPosition="0">
        <references count="2">
          <reference field="4" count="1" selected="0">
            <x v="59"/>
          </reference>
          <reference field="9" count="1" selected="0">
            <x v="1"/>
          </reference>
        </references>
      </pivotArea>
    </format>
    <format dxfId="77">
      <pivotArea field="9" grandCol="1" outline="0" axis="axisRow" fieldPosition="0">
        <references count="2">
          <reference field="4" count="1" selected="0">
            <x v="66"/>
          </reference>
          <reference field="9" count="1" selected="0">
            <x v="4"/>
          </reference>
        </references>
      </pivotArea>
    </format>
    <format dxfId="76">
      <pivotArea field="9" grandCol="1" outline="0" axis="axisRow" fieldPosition="0">
        <references count="2">
          <reference field="4" count="1" selected="0">
            <x v="72"/>
          </reference>
          <reference field="9" count="1" selected="0">
            <x v="7"/>
          </reference>
        </references>
      </pivotArea>
    </format>
    <format dxfId="75">
      <pivotArea field="9" grandCol="1" outline="0" axis="axisRow" fieldPosition="0">
        <references count="2">
          <reference field="4" count="1" selected="0">
            <x v="78"/>
          </reference>
          <reference field="9" count="1" selected="0">
            <x v="9"/>
          </reference>
        </references>
      </pivotArea>
    </format>
    <format dxfId="74">
      <pivotArea field="9" grandCol="1" outline="0" axis="axisRow" fieldPosition="0">
        <references count="2">
          <reference field="4" count="1" selected="0">
            <x v="85"/>
          </reference>
          <reference field="9" count="1" selected="0">
            <x v="12"/>
          </reference>
        </references>
      </pivotArea>
    </format>
    <format dxfId="73">
      <pivotArea field="9" grandCol="1" outline="0" axis="axisRow" fieldPosition="0">
        <references count="2">
          <reference field="4" count="1" selected="0">
            <x v="91"/>
          </reference>
          <reference field="9" count="1" selected="0">
            <x v="14"/>
          </reference>
        </references>
      </pivotArea>
    </format>
    <format dxfId="72">
      <pivotArea field="9" grandCol="1" outline="0" axis="axisRow" fieldPosition="0">
        <references count="2">
          <reference field="4" count="1" selected="0">
            <x v="3"/>
          </reference>
          <reference field="9" count="1" selected="0">
            <x v="16"/>
          </reference>
        </references>
      </pivotArea>
    </format>
    <format dxfId="71">
      <pivotArea field="9" grandCol="1" outline="0" axis="axisRow" fieldPosition="0">
        <references count="2">
          <reference field="4" count="1" selected="0">
            <x v="9"/>
          </reference>
          <reference field="9" count="1" selected="0">
            <x v="18"/>
          </reference>
        </references>
      </pivotArea>
    </format>
    <format dxfId="70">
      <pivotArea field="9" grandCol="1" outline="0" axis="axisRow" fieldPosition="0">
        <references count="2">
          <reference field="4" count="1" selected="0">
            <x v="14"/>
          </reference>
          <reference field="9" count="1" selected="0">
            <x v="20"/>
          </reference>
        </references>
      </pivotArea>
    </format>
    <format dxfId="69">
      <pivotArea field="9" grandCol="1" outline="0" axis="axisRow" fieldPosition="0">
        <references count="2">
          <reference field="4" count="1" selected="0">
            <x v="20"/>
          </reference>
          <reference field="9" count="1" selected="0">
            <x v="22"/>
          </reference>
        </references>
      </pivotArea>
    </format>
    <format dxfId="68">
      <pivotArea field="9" grandCol="1" outline="0" axis="axisRow" fieldPosition="0">
        <references count="2">
          <reference field="4" count="1" selected="0">
            <x v="24"/>
          </reference>
          <reference field="9" count="1" selected="0">
            <x v="24"/>
          </reference>
        </references>
      </pivotArea>
    </format>
    <format dxfId="67">
      <pivotArea field="9" grandCol="1" outline="0" axis="axisRow" fieldPosition="0">
        <references count="2">
          <reference field="4" count="1" selected="0">
            <x v="29"/>
          </reference>
          <reference field="9" count="1" selected="0">
            <x v="26"/>
          </reference>
        </references>
      </pivotArea>
    </format>
    <format dxfId="66">
      <pivotArea field="9" grandCol="1" outline="0" axis="axisRow" fieldPosition="0">
        <references count="2">
          <reference field="4" count="1" selected="0">
            <x v="31"/>
          </reference>
          <reference field="9" count="1" selected="0">
            <x v="28"/>
          </reference>
        </references>
      </pivotArea>
    </format>
    <format dxfId="65">
      <pivotArea field="9" grandCol="1" outline="0" axis="axisRow" fieldPosition="0">
        <references count="2">
          <reference field="4" count="1" selected="0">
            <x v="37"/>
          </reference>
          <reference field="9" count="1" selected="0">
            <x v="30"/>
          </reference>
        </references>
      </pivotArea>
    </format>
    <format dxfId="64">
      <pivotArea field="9" grandCol="1" outline="0" axis="axisRow" fieldPosition="0">
        <references count="2">
          <reference field="4" count="1" selected="0">
            <x v="40"/>
          </reference>
          <reference field="9" count="1" selected="0">
            <x v="31"/>
          </reference>
        </references>
      </pivotArea>
    </format>
    <format dxfId="63">
      <pivotArea field="9" grandCol="1" outline="0" axis="axisRow" fieldPosition="0">
        <references count="2">
          <reference field="4" count="1" selected="0">
            <x v="44"/>
          </reference>
          <reference field="9" count="1" selected="0">
            <x v="33"/>
          </reference>
        </references>
      </pivotArea>
    </format>
    <format dxfId="62">
      <pivotArea field="9" grandCol="1" outline="0" axis="axisRow" fieldPosition="0">
        <references count="2">
          <reference field="4" count="1" selected="0">
            <x v="46"/>
          </reference>
          <reference field="9" count="1" selected="0">
            <x v="35"/>
          </reference>
        </references>
      </pivotArea>
    </format>
    <format dxfId="61">
      <pivotArea field="9" grandCol="1" outline="0" axis="axisRow" fieldPosition="0">
        <references count="2">
          <reference field="4" count="1" selected="0">
            <x v="48"/>
          </reference>
          <reference field="9" count="1" selected="0">
            <x v="36"/>
          </reference>
        </references>
      </pivotArea>
    </format>
    <format dxfId="60">
      <pivotArea field="9" grandCol="1" outline="0" axis="axisRow" fieldPosition="0">
        <references count="2">
          <reference field="4" count="1" selected="0">
            <x v="52"/>
          </reference>
          <reference field="9" count="1" selected="0">
            <x v="37"/>
          </reference>
        </references>
      </pivotArea>
    </format>
    <format dxfId="59">
      <pivotArea field="9" grandCol="1" outline="0" axis="axisRow" fieldPosition="0">
        <references count="2">
          <reference field="4" count="1" selected="0">
            <x v="60"/>
          </reference>
          <reference field="9" count="1" selected="0">
            <x v="40"/>
          </reference>
        </references>
      </pivotArea>
    </format>
    <format dxfId="58">
      <pivotArea field="9" grandCol="1" outline="0" axis="axisRow" fieldPosition="0">
        <references count="2">
          <reference field="4" count="1" selected="0">
            <x v="73"/>
          </reference>
          <reference field="9" count="1" selected="0">
            <x v="43"/>
          </reference>
        </references>
      </pivotArea>
    </format>
    <format dxfId="57">
      <pivotArea field="9" grandCol="1" outline="0" axis="axisRow" fieldPosition="0">
        <references count="2">
          <reference field="4" count="1" selected="0">
            <x v="79"/>
          </reference>
          <reference field="9" count="1" selected="0">
            <x v="45"/>
          </reference>
        </references>
      </pivotArea>
    </format>
    <format dxfId="56">
      <pivotArea field="9" grandCol="1" outline="0" axis="axisRow" fieldPosition="0">
        <references count="2">
          <reference field="4" count="1" selected="0">
            <x v="86"/>
          </reference>
          <reference field="9" count="1" selected="0">
            <x v="47"/>
          </reference>
        </references>
      </pivotArea>
    </format>
    <format dxfId="55">
      <pivotArea field="9" grandCol="1" outline="0" axis="axisRow" fieldPosition="0">
        <references count="2">
          <reference field="4" count="1" selected="0">
            <x v="92"/>
          </reference>
          <reference field="9" count="1" selected="0">
            <x v="49"/>
          </reference>
        </references>
      </pivotArea>
    </format>
    <format dxfId="54">
      <pivotArea field="9" grandCol="1" outline="0" axis="axisRow" fieldPosition="0">
        <references count="2">
          <reference field="4" count="1" selected="0">
            <x v="4"/>
          </reference>
          <reference field="9" count="1" selected="0">
            <x v="51"/>
          </reference>
        </references>
      </pivotArea>
    </format>
    <format dxfId="53">
      <pivotArea field="9" grandCol="1" outline="0" axis="axisRow" fieldPosition="0">
        <references count="2">
          <reference field="4" count="1" selected="0">
            <x v="10"/>
          </reference>
          <reference field="9" count="1" selected="0">
            <x v="53"/>
          </reference>
        </references>
      </pivotArea>
    </format>
    <format dxfId="52">
      <pivotArea field="9" grandCol="1" outline="0" axis="axisRow" fieldPosition="0">
        <references count="2">
          <reference field="4" count="1" selected="0">
            <x v="15"/>
          </reference>
          <reference field="9" count="1" selected="0">
            <x v="55"/>
          </reference>
        </references>
      </pivotArea>
    </format>
    <format dxfId="51">
      <pivotArea field="9" grandCol="1" outline="0" axis="axisRow" fieldPosition="0">
        <references count="2">
          <reference field="4" count="1" selected="0">
            <x v="21"/>
          </reference>
          <reference field="9" count="1" selected="0">
            <x v="57"/>
          </reference>
        </references>
      </pivotArea>
    </format>
    <format dxfId="50">
      <pivotArea field="9" grandCol="1" outline="0" axis="axisRow" fieldPosition="0">
        <references count="2">
          <reference field="4" count="1" selected="0">
            <x v="25"/>
          </reference>
          <reference field="9" count="1" selected="0">
            <x v="59"/>
          </reference>
        </references>
      </pivotArea>
    </format>
    <format dxfId="49">
      <pivotArea field="9" grandCol="1" outline="0" axis="axisRow" fieldPosition="0">
        <references count="2">
          <reference field="4" count="1" selected="0">
            <x v="32"/>
          </reference>
          <reference field="9" count="1" selected="0">
            <x v="61"/>
          </reference>
        </references>
      </pivotArea>
    </format>
    <format dxfId="48">
      <pivotArea field="9" grandCol="1" outline="0" axis="axisRow" fieldPosition="0">
        <references count="2">
          <reference field="4" count="1" selected="0">
            <x v="41"/>
          </reference>
          <reference field="9" count="1" selected="0">
            <x v="63"/>
          </reference>
        </references>
      </pivotArea>
    </format>
    <format dxfId="47">
      <pivotArea field="9" grandCol="1" outline="0" axis="axisRow" fieldPosition="0">
        <references count="2">
          <reference field="4" count="1" selected="0">
            <x v="45"/>
          </reference>
          <reference field="9" count="1" selected="0">
            <x v="65"/>
          </reference>
        </references>
      </pivotArea>
    </format>
    <format dxfId="46">
      <pivotArea field="9" grandCol="1" outline="0" axis="axisRow" fieldPosition="0">
        <references count="2">
          <reference field="4" count="1" selected="0">
            <x v="47"/>
          </reference>
          <reference field="9" count="1" selected="0">
            <x v="67"/>
          </reference>
        </references>
      </pivotArea>
    </format>
    <format dxfId="45">
      <pivotArea field="9" grandCol="1" outline="0" axis="axisRow" fieldPosition="0">
        <references count="2">
          <reference field="4" count="1" selected="0">
            <x v="54"/>
          </reference>
          <reference field="9" count="1" selected="0">
            <x v="68"/>
          </reference>
        </references>
      </pivotArea>
    </format>
    <format dxfId="44">
      <pivotArea field="9" grandCol="1" outline="0" axis="axisRow" fieldPosition="0">
        <references count="2">
          <reference field="4" count="1" selected="0">
            <x v="49"/>
          </reference>
          <reference field="9" count="1" selected="0">
            <x v="69"/>
          </reference>
        </references>
      </pivotArea>
    </format>
    <format dxfId="43">
      <pivotArea field="9" grandCol="1" outline="0" axis="axisRow" fieldPosition="0">
        <references count="2">
          <reference field="4" count="1" selected="0">
            <x v="64"/>
          </reference>
          <reference field="9" count="1" selected="0">
            <x v="70"/>
          </reference>
        </references>
      </pivotArea>
    </format>
    <format dxfId="42">
      <pivotArea field="9" grandCol="1" outline="0" axis="axisRow" fieldPosition="0">
        <references count="2">
          <reference field="4" count="1" selected="0">
            <x v="57"/>
          </reference>
          <reference field="9" count="1" selected="0">
            <x v="71"/>
          </reference>
        </references>
      </pivotArea>
    </format>
    <format dxfId="41">
      <pivotArea field="9" grandCol="1" outline="0" axis="axisRow" fieldPosition="0">
        <references count="2">
          <reference field="4" count="1" selected="0">
            <x v="76"/>
          </reference>
          <reference field="9" count="1" selected="0">
            <x v="72"/>
          </reference>
        </references>
      </pivotArea>
    </format>
    <format dxfId="40">
      <pivotArea field="9" grandCol="1" outline="0" axis="axisRow" fieldPosition="0">
        <references count="2">
          <reference field="4" count="1" selected="0">
            <x v="70"/>
          </reference>
          <reference field="9" count="1" selected="0">
            <x v="73"/>
          </reference>
        </references>
      </pivotArea>
    </format>
    <format dxfId="39">
      <pivotArea field="9" grandCol="1" outline="0" axis="axisRow" fieldPosition="0">
        <references count="2">
          <reference field="4" count="1" selected="0">
            <x v="89"/>
          </reference>
          <reference field="9" count="1" selected="0">
            <x v="74"/>
          </reference>
        </references>
      </pivotArea>
    </format>
    <format dxfId="38">
      <pivotArea field="9" grandCol="1" outline="0" axis="axisRow" fieldPosition="0">
        <references count="1">
          <reference field="9" count="20" selected="0"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</reference>
        </references>
      </pivotArea>
    </format>
    <format dxfId="37">
      <pivotArea field="9" grandCol="1" outline="0" axis="axisRow" fieldPosition="0">
        <references count="2">
          <reference field="4" count="1" selected="0">
            <x v="61"/>
          </reference>
          <reference field="9" count="1" selected="0">
            <x v="2"/>
          </reference>
        </references>
      </pivotArea>
    </format>
    <format dxfId="36">
      <pivotArea field="9" grandCol="1" outline="0" axis="axisRow" fieldPosition="0">
        <references count="2">
          <reference field="4" count="1" selected="0">
            <x v="67"/>
          </reference>
          <reference field="9" count="1" selected="0">
            <x v="5"/>
          </reference>
        </references>
      </pivotArea>
    </format>
    <format dxfId="35">
      <pivotArea field="9" grandCol="1" outline="0" axis="axisRow" fieldPosition="0">
        <references count="2">
          <reference field="4" count="1" selected="0">
            <x v="74"/>
          </reference>
          <reference field="9" count="1" selected="0">
            <x v="8"/>
          </reference>
        </references>
      </pivotArea>
    </format>
    <format dxfId="34">
      <pivotArea field="9" grandCol="1" outline="0" axis="axisRow" fieldPosition="0">
        <references count="2">
          <reference field="4" count="1" selected="0">
            <x v="80"/>
          </reference>
          <reference field="9" count="1" selected="0">
            <x v="10"/>
          </reference>
        </references>
      </pivotArea>
    </format>
    <format dxfId="33">
      <pivotArea field="9" grandCol="1" outline="0" axis="axisRow" fieldPosition="0">
        <references count="2">
          <reference field="4" count="1" selected="0">
            <x v="87"/>
          </reference>
          <reference field="9" count="1" selected="0">
            <x v="13"/>
          </reference>
        </references>
      </pivotArea>
    </format>
    <format dxfId="32">
      <pivotArea field="9" grandCol="1" outline="0" axis="axisRow" fieldPosition="0">
        <references count="2">
          <reference field="4" count="1" selected="0">
            <x v="93"/>
          </reference>
          <reference field="9" count="1" selected="0">
            <x v="15"/>
          </reference>
        </references>
      </pivotArea>
    </format>
    <format dxfId="31">
      <pivotArea field="9" grandCol="1" outline="0" axis="axisRow" fieldPosition="0">
        <references count="2">
          <reference field="4" count="1" selected="0">
            <x v="5"/>
          </reference>
          <reference field="9" count="1" selected="0">
            <x v="17"/>
          </reference>
        </references>
      </pivotArea>
    </format>
    <format dxfId="30">
      <pivotArea field="9" grandCol="1" outline="0" axis="axisRow" fieldPosition="0">
        <references count="2">
          <reference field="4" count="1" selected="0">
            <x v="11"/>
          </reference>
          <reference field="9" count="1" selected="0">
            <x v="19"/>
          </reference>
        </references>
      </pivotArea>
    </format>
    <format dxfId="29">
      <pivotArea field="9" grandCol="1" outline="0" axis="axisRow" fieldPosition="0">
        <references count="2">
          <reference field="4" count="1" selected="0">
            <x v="16"/>
          </reference>
          <reference field="9" count="1" selected="0">
            <x v="21"/>
          </reference>
        </references>
      </pivotArea>
    </format>
    <format dxfId="28">
      <pivotArea field="9" grandCol="1" outline="0" axis="axisRow" fieldPosition="0">
        <references count="2">
          <reference field="4" count="1" selected="0">
            <x v="22"/>
          </reference>
          <reference field="9" count="1" selected="0">
            <x v="23"/>
          </reference>
        </references>
      </pivotArea>
    </format>
    <format dxfId="27">
      <pivotArea field="9" grandCol="1" outline="0" axis="axisRow" fieldPosition="0">
        <references count="2">
          <reference field="4" count="1" selected="0">
            <x v="26"/>
          </reference>
          <reference field="9" count="1" selected="0">
            <x v="25"/>
          </reference>
        </references>
      </pivotArea>
    </format>
    <format dxfId="26">
      <pivotArea field="9" grandCol="1" outline="0" axis="axisRow" fieldPosition="0">
        <references count="2">
          <reference field="4" count="1" selected="0">
            <x v="33"/>
          </reference>
          <reference field="9" count="1" selected="0">
            <x v="29"/>
          </reference>
        </references>
      </pivotArea>
    </format>
    <format dxfId="25">
      <pivotArea field="9" grandCol="1" outline="0" axis="axisRow" fieldPosition="0">
        <references count="2">
          <reference field="4" count="1" selected="0">
            <x v="38"/>
          </reference>
          <reference field="9" count="1" selected="0">
            <x v="32"/>
          </reference>
        </references>
      </pivotArea>
    </format>
    <format dxfId="24">
      <pivotArea field="9" grandCol="1" outline="0" axis="axisRow" fieldPosition="0">
        <references count="2">
          <reference field="4" count="1" selected="0">
            <x v="42"/>
          </reference>
          <reference field="9" count="1" selected="0">
            <x v="34"/>
          </reference>
        </references>
      </pivotArea>
    </format>
    <format dxfId="23">
      <pivotArea field="9" grandCol="1" outline="0" axis="axisRow" fieldPosition="0">
        <references count="2">
          <reference field="4" count="1" selected="0">
            <x v="53"/>
          </reference>
          <reference field="9" count="1" selected="0">
            <x v="38"/>
          </reference>
        </references>
      </pivotArea>
    </format>
    <format dxfId="22">
      <pivotArea field="9" grandCol="1" outline="0" axis="axisRow" fieldPosition="0">
        <references count="2">
          <reference field="4" count="1" selected="0">
            <x v="56"/>
          </reference>
          <reference field="9" count="1" selected="0">
            <x v="39"/>
          </reference>
        </references>
      </pivotArea>
    </format>
    <format dxfId="21">
      <pivotArea field="9" grandCol="1" outline="0" axis="axisRow" fieldPosition="0">
        <references count="2">
          <reference field="4" count="1" selected="0">
            <x v="62"/>
          </reference>
          <reference field="9" count="1" selected="0">
            <x v="41"/>
          </reference>
        </references>
      </pivotArea>
    </format>
    <format dxfId="20">
      <pivotArea field="9" grandCol="1" outline="0" axis="axisRow" fieldPosition="0">
        <references count="2">
          <reference field="4" count="1" selected="0">
            <x v="68"/>
          </reference>
          <reference field="9" count="1" selected="0">
            <x v="42"/>
          </reference>
        </references>
      </pivotArea>
    </format>
    <format dxfId="19">
      <pivotArea field="9" grandCol="1" outline="0" axis="axisRow" fieldPosition="0">
        <references count="2">
          <reference field="4" count="1" selected="0">
            <x v="75"/>
          </reference>
          <reference field="9" count="1" selected="0">
            <x v="44"/>
          </reference>
        </references>
      </pivotArea>
    </format>
    <format dxfId="18">
      <pivotArea field="9" grandCol="1" outline="0" axis="axisRow" fieldPosition="0">
        <references count="2">
          <reference field="4" count="1" selected="0">
            <x v="81"/>
          </reference>
          <reference field="9" count="1" selected="0">
            <x v="46"/>
          </reference>
        </references>
      </pivotArea>
    </format>
    <format dxfId="17">
      <pivotArea field="9" grandCol="1" outline="0" axis="axisRow" fieldPosition="0">
        <references count="2">
          <reference field="4" count="1" selected="0">
            <x v="88"/>
          </reference>
          <reference field="9" count="1" selected="0">
            <x v="48"/>
          </reference>
        </references>
      </pivotArea>
    </format>
    <format dxfId="16">
      <pivotArea field="9" grandCol="1" outline="0" axis="axisRow" fieldPosition="0">
        <references count="2">
          <reference field="4" count="1" selected="0">
            <x v="94"/>
          </reference>
          <reference field="9" count="1" selected="0">
            <x v="50"/>
          </reference>
        </references>
      </pivotArea>
    </format>
    <format dxfId="15">
      <pivotArea field="9" grandCol="1" outline="0" axis="axisRow" fieldPosition="0">
        <references count="2">
          <reference field="4" count="1" selected="0">
            <x v="6"/>
          </reference>
          <reference field="9" count="1" selected="0">
            <x v="52"/>
          </reference>
        </references>
      </pivotArea>
    </format>
    <format dxfId="14">
      <pivotArea field="9" grandCol="1" outline="0" axis="axisRow" fieldPosition="0">
        <references count="2">
          <reference field="4" count="1" selected="0">
            <x v="12"/>
          </reference>
          <reference field="9" count="1" selected="0">
            <x v="54"/>
          </reference>
        </references>
      </pivotArea>
    </format>
    <format dxfId="13">
      <pivotArea field="9" grandCol="1" outline="0" axis="axisRow" fieldPosition="0">
        <references count="2">
          <reference field="4" count="1" selected="0">
            <x v="17"/>
          </reference>
          <reference field="9" count="1" selected="0">
            <x v="56"/>
          </reference>
        </references>
      </pivotArea>
    </format>
    <format dxfId="12">
      <pivotArea field="9" grandCol="1" outline="0" axis="axisRow" fieldPosition="0">
        <references count="2">
          <reference field="4" count="1" selected="0">
            <x v="23"/>
          </reference>
          <reference field="9" count="1" selected="0">
            <x v="58"/>
          </reference>
        </references>
      </pivotArea>
    </format>
    <format dxfId="11">
      <pivotArea field="9" grandCol="1" outline="0" axis="axisRow" fieldPosition="0">
        <references count="2">
          <reference field="4" count="1" selected="0">
            <x v="27"/>
          </reference>
          <reference field="9" count="1" selected="0">
            <x v="60"/>
          </reference>
        </references>
      </pivotArea>
    </format>
    <format dxfId="10">
      <pivotArea field="9" grandCol="1" outline="0" axis="axisRow" fieldPosition="0">
        <references count="2">
          <reference field="4" count="1" selected="0">
            <x v="34"/>
          </reference>
          <reference field="9" count="1" selected="0">
            <x v="62"/>
          </reference>
        </references>
      </pivotArea>
    </format>
    <format dxfId="9">
      <pivotArea field="9" grandCol="1" outline="0" axis="axisRow" fieldPosition="0">
        <references count="2">
          <reference field="4" count="1" selected="0">
            <x v="39"/>
          </reference>
          <reference field="9" count="1" selected="0">
            <x v="64"/>
          </reference>
        </references>
      </pivotArea>
    </format>
    <format dxfId="8">
      <pivotArea field="9" grandCol="1" outline="0" axis="axisRow" fieldPosition="0">
        <references count="2">
          <reference field="4" count="1" selected="0">
            <x v="43"/>
          </reference>
          <reference field="9" count="1" selected="0">
            <x v="66"/>
          </reference>
        </references>
      </pivotArea>
    </format>
    <format dxfId="7">
      <pivotArea field="9" grandCol="1" outline="0" axis="axisRow" fieldPosition="0">
        <references count="1">
          <reference field="9" count="0" selected="0"/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73"/>
  <sheetViews>
    <sheetView tabSelected="1" zoomScale="60" zoomScaleNormal="60" workbookViewId="0">
      <selection activeCell="A2" sqref="A2"/>
    </sheetView>
  </sheetViews>
  <sheetFormatPr defaultRowHeight="15" x14ac:dyDescent="0.3"/>
  <cols>
    <col min="1" max="1" width="32.42578125" customWidth="1"/>
    <col min="2" max="2" width="30" customWidth="1"/>
    <col min="3" max="5" width="14.7109375" customWidth="1"/>
    <col min="6" max="6" width="11.28515625" customWidth="1"/>
    <col min="7" max="7" width="30" bestFit="1" customWidth="1"/>
    <col min="8" max="8" width="31.5703125" customWidth="1"/>
    <col min="9" max="9" width="31.140625" bestFit="1" customWidth="1"/>
    <col min="10" max="14" width="16.140625" bestFit="1" customWidth="1"/>
    <col min="15" max="15" width="11.85546875" customWidth="1"/>
    <col min="16" max="16" width="11.85546875" bestFit="1" customWidth="1"/>
    <col min="17" max="99" width="30" bestFit="1" customWidth="1"/>
    <col min="100" max="100" width="10.7109375" bestFit="1" customWidth="1"/>
  </cols>
  <sheetData>
    <row r="3" spans="1:15" x14ac:dyDescent="0.3">
      <c r="A3" s="1" t="s">
        <v>0</v>
      </c>
      <c r="B3" s="2"/>
      <c r="C3" s="1" t="s">
        <v>1</v>
      </c>
      <c r="D3" s="2"/>
      <c r="E3" s="2"/>
      <c r="F3" s="3"/>
      <c r="H3" s="20" t="s">
        <v>0</v>
      </c>
      <c r="I3" s="2"/>
      <c r="J3" s="20" t="s">
        <v>1</v>
      </c>
      <c r="K3" s="2"/>
      <c r="L3" s="2"/>
      <c r="M3" s="2"/>
      <c r="N3" s="2"/>
      <c r="O3" s="3"/>
    </row>
    <row r="4" spans="1:15" x14ac:dyDescent="0.3">
      <c r="A4" s="1" t="s">
        <v>2</v>
      </c>
      <c r="B4" s="1" t="s">
        <v>3</v>
      </c>
      <c r="C4" s="4">
        <v>16.02</v>
      </c>
      <c r="D4" s="5">
        <v>18.899999999999999</v>
      </c>
      <c r="E4" s="5">
        <v>21.36</v>
      </c>
      <c r="F4" s="6" t="s">
        <v>4</v>
      </c>
      <c r="H4" s="20" t="s">
        <v>2</v>
      </c>
      <c r="I4" s="20" t="s">
        <v>3</v>
      </c>
      <c r="J4" s="4">
        <v>1.84</v>
      </c>
      <c r="K4" s="5">
        <v>2.95</v>
      </c>
      <c r="L4" s="5">
        <v>3.95</v>
      </c>
      <c r="M4" s="5">
        <v>10.49</v>
      </c>
      <c r="N4" s="5">
        <v>10.91</v>
      </c>
      <c r="O4" s="6" t="s">
        <v>4</v>
      </c>
    </row>
    <row r="5" spans="1:15" x14ac:dyDescent="0.3">
      <c r="A5" s="1" t="s">
        <v>5</v>
      </c>
      <c r="B5" s="1" t="s">
        <v>6</v>
      </c>
      <c r="C5" s="7"/>
      <c r="D5" s="8"/>
      <c r="E5" s="8">
        <v>24</v>
      </c>
      <c r="F5" s="23">
        <v>24</v>
      </c>
      <c r="H5" s="1" t="s">
        <v>11</v>
      </c>
      <c r="I5" s="1" t="s">
        <v>12</v>
      </c>
      <c r="J5" s="7"/>
      <c r="K5" s="8">
        <v>24</v>
      </c>
      <c r="L5" s="8"/>
      <c r="M5" s="8"/>
      <c r="N5" s="8"/>
      <c r="O5" s="9">
        <v>24</v>
      </c>
    </row>
    <row r="6" spans="1:15" x14ac:dyDescent="0.3">
      <c r="A6" s="1" t="s">
        <v>9</v>
      </c>
      <c r="B6" s="1" t="s">
        <v>10</v>
      </c>
      <c r="C6" s="7"/>
      <c r="D6" s="8"/>
      <c r="E6" s="8">
        <v>42</v>
      </c>
      <c r="F6" s="23">
        <v>42</v>
      </c>
      <c r="H6" s="1" t="s">
        <v>15</v>
      </c>
      <c r="I6" s="1" t="s">
        <v>16</v>
      </c>
      <c r="J6" s="7"/>
      <c r="K6" s="8">
        <v>56</v>
      </c>
      <c r="L6" s="8"/>
      <c r="M6" s="8"/>
      <c r="N6" s="8"/>
      <c r="O6" s="9">
        <v>56</v>
      </c>
    </row>
    <row r="7" spans="1:15" x14ac:dyDescent="0.3">
      <c r="A7" s="1" t="s">
        <v>13</v>
      </c>
      <c r="B7" s="1" t="s">
        <v>14</v>
      </c>
      <c r="C7" s="7"/>
      <c r="D7" s="8"/>
      <c r="E7" s="8">
        <v>12</v>
      </c>
      <c r="F7" s="23">
        <v>12</v>
      </c>
      <c r="H7" s="1" t="s">
        <v>19</v>
      </c>
      <c r="I7" s="1" t="s">
        <v>20</v>
      </c>
      <c r="J7" s="7"/>
      <c r="K7" s="8">
        <v>570</v>
      </c>
      <c r="L7" s="8"/>
      <c r="M7" s="8"/>
      <c r="N7" s="8"/>
      <c r="O7" s="9">
        <v>570</v>
      </c>
    </row>
    <row r="8" spans="1:15" x14ac:dyDescent="0.3">
      <c r="A8" s="1" t="s">
        <v>17</v>
      </c>
      <c r="B8" s="1" t="s">
        <v>18</v>
      </c>
      <c r="C8" s="7"/>
      <c r="D8" s="8"/>
      <c r="E8" s="8">
        <v>1</v>
      </c>
      <c r="F8" s="23">
        <v>1</v>
      </c>
      <c r="H8" s="1" t="s">
        <v>23</v>
      </c>
      <c r="I8" s="1" t="s">
        <v>24</v>
      </c>
      <c r="J8" s="7"/>
      <c r="K8" s="8">
        <v>1342</v>
      </c>
      <c r="L8" s="8"/>
      <c r="M8" s="8"/>
      <c r="N8" s="8"/>
      <c r="O8" s="9">
        <v>1342</v>
      </c>
    </row>
    <row r="9" spans="1:15" x14ac:dyDescent="0.3">
      <c r="A9" s="1" t="s">
        <v>21</v>
      </c>
      <c r="B9" s="1" t="s">
        <v>22</v>
      </c>
      <c r="C9" s="7"/>
      <c r="D9" s="8"/>
      <c r="E9" s="8">
        <v>48</v>
      </c>
      <c r="F9" s="23">
        <v>48</v>
      </c>
      <c r="H9" s="1" t="s">
        <v>27</v>
      </c>
      <c r="I9" s="1" t="s">
        <v>28</v>
      </c>
      <c r="J9" s="7"/>
      <c r="K9" s="8">
        <v>1128</v>
      </c>
      <c r="L9" s="8"/>
      <c r="M9" s="8"/>
      <c r="N9" s="8"/>
      <c r="O9" s="9">
        <v>1128</v>
      </c>
    </row>
    <row r="10" spans="1:15" x14ac:dyDescent="0.3">
      <c r="A10" s="1" t="s">
        <v>25</v>
      </c>
      <c r="B10" s="1" t="s">
        <v>26</v>
      </c>
      <c r="C10" s="7"/>
      <c r="D10" s="8"/>
      <c r="E10" s="8">
        <v>12</v>
      </c>
      <c r="F10" s="23">
        <v>12</v>
      </c>
      <c r="H10" s="1" t="s">
        <v>31</v>
      </c>
      <c r="I10" s="1" t="s">
        <v>32</v>
      </c>
      <c r="J10" s="7"/>
      <c r="K10" s="8">
        <v>810</v>
      </c>
      <c r="L10" s="8"/>
      <c r="M10" s="8"/>
      <c r="N10" s="8"/>
      <c r="O10" s="9">
        <v>810</v>
      </c>
    </row>
    <row r="11" spans="1:15" x14ac:dyDescent="0.3">
      <c r="A11" s="1" t="s">
        <v>29</v>
      </c>
      <c r="B11" s="1" t="s">
        <v>30</v>
      </c>
      <c r="C11" s="7"/>
      <c r="D11" s="8"/>
      <c r="E11" s="8">
        <v>1</v>
      </c>
      <c r="F11" s="23">
        <v>1</v>
      </c>
      <c r="H11" s="1" t="s">
        <v>35</v>
      </c>
      <c r="I11" s="1" t="s">
        <v>36</v>
      </c>
      <c r="J11" s="7"/>
      <c r="K11" s="8">
        <v>504</v>
      </c>
      <c r="L11" s="8"/>
      <c r="M11" s="8"/>
      <c r="N11" s="8"/>
      <c r="O11" s="9">
        <v>504</v>
      </c>
    </row>
    <row r="12" spans="1:15" x14ac:dyDescent="0.3">
      <c r="A12" s="1" t="s">
        <v>33</v>
      </c>
      <c r="B12" s="1" t="s">
        <v>34</v>
      </c>
      <c r="C12" s="7"/>
      <c r="D12" s="8"/>
      <c r="E12" s="8">
        <v>192</v>
      </c>
      <c r="F12" s="23">
        <v>192</v>
      </c>
      <c r="H12" s="1" t="s">
        <v>39</v>
      </c>
      <c r="I12" s="1" t="s">
        <v>40</v>
      </c>
      <c r="J12" s="7"/>
      <c r="K12" s="8">
        <v>144</v>
      </c>
      <c r="L12" s="8"/>
      <c r="M12" s="8"/>
      <c r="N12" s="8"/>
      <c r="O12" s="9">
        <v>144</v>
      </c>
    </row>
    <row r="13" spans="1:15" x14ac:dyDescent="0.3">
      <c r="A13" s="1" t="s">
        <v>37</v>
      </c>
      <c r="B13" s="1" t="s">
        <v>38</v>
      </c>
      <c r="C13" s="7"/>
      <c r="D13" s="8"/>
      <c r="E13" s="8">
        <v>36</v>
      </c>
      <c r="F13" s="23">
        <v>36</v>
      </c>
      <c r="H13" s="1" t="s">
        <v>43</v>
      </c>
      <c r="I13" s="1" t="s">
        <v>44</v>
      </c>
      <c r="J13" s="7"/>
      <c r="K13" s="8">
        <v>66</v>
      </c>
      <c r="L13" s="8"/>
      <c r="M13" s="8"/>
      <c r="N13" s="8"/>
      <c r="O13" s="9">
        <v>66</v>
      </c>
    </row>
    <row r="14" spans="1:15" x14ac:dyDescent="0.3">
      <c r="A14" s="1" t="s">
        <v>41</v>
      </c>
      <c r="B14" s="1" t="s">
        <v>42</v>
      </c>
      <c r="C14" s="7"/>
      <c r="D14" s="8"/>
      <c r="E14" s="8">
        <v>240</v>
      </c>
      <c r="F14" s="23">
        <v>240</v>
      </c>
      <c r="H14" s="1" t="s">
        <v>47</v>
      </c>
      <c r="I14" s="1" t="s">
        <v>48</v>
      </c>
      <c r="J14" s="7"/>
      <c r="K14" s="8">
        <v>9</v>
      </c>
      <c r="L14" s="8"/>
      <c r="M14" s="8"/>
      <c r="N14" s="8"/>
      <c r="O14" s="9">
        <v>9</v>
      </c>
    </row>
    <row r="15" spans="1:15" x14ac:dyDescent="0.3">
      <c r="A15" s="1" t="s">
        <v>45</v>
      </c>
      <c r="B15" s="1" t="s">
        <v>46</v>
      </c>
      <c r="C15" s="7"/>
      <c r="D15" s="8"/>
      <c r="E15" s="8">
        <v>118</v>
      </c>
      <c r="F15" s="23">
        <v>118</v>
      </c>
      <c r="H15" s="1" t="s">
        <v>51</v>
      </c>
      <c r="I15" s="1" t="s">
        <v>52</v>
      </c>
      <c r="J15" s="7"/>
      <c r="K15" s="8">
        <v>96</v>
      </c>
      <c r="L15" s="8"/>
      <c r="M15" s="8"/>
      <c r="N15" s="8"/>
      <c r="O15" s="9">
        <v>96</v>
      </c>
    </row>
    <row r="16" spans="1:15" x14ac:dyDescent="0.3">
      <c r="A16" s="1" t="s">
        <v>49</v>
      </c>
      <c r="B16" s="1" t="s">
        <v>50</v>
      </c>
      <c r="C16" s="7"/>
      <c r="D16" s="8"/>
      <c r="E16" s="8">
        <v>2</v>
      </c>
      <c r="F16" s="23">
        <v>2</v>
      </c>
      <c r="H16" s="1" t="s">
        <v>55</v>
      </c>
      <c r="I16" s="1" t="s">
        <v>56</v>
      </c>
      <c r="J16" s="7"/>
      <c r="K16" s="8">
        <v>144</v>
      </c>
      <c r="L16" s="8"/>
      <c r="M16" s="8"/>
      <c r="N16" s="8"/>
      <c r="O16" s="9">
        <v>144</v>
      </c>
    </row>
    <row r="17" spans="1:15" x14ac:dyDescent="0.3">
      <c r="A17" s="1" t="s">
        <v>53</v>
      </c>
      <c r="B17" s="1" t="s">
        <v>54</v>
      </c>
      <c r="C17" s="7"/>
      <c r="D17" s="8"/>
      <c r="E17" s="8">
        <v>492</v>
      </c>
      <c r="F17" s="23">
        <v>492</v>
      </c>
      <c r="H17" s="1" t="s">
        <v>59</v>
      </c>
      <c r="I17" s="1" t="s">
        <v>60</v>
      </c>
      <c r="J17" s="7"/>
      <c r="K17" s="8">
        <v>204</v>
      </c>
      <c r="L17" s="8"/>
      <c r="M17" s="8"/>
      <c r="N17" s="8"/>
      <c r="O17" s="9">
        <v>204</v>
      </c>
    </row>
    <row r="18" spans="1:15" x14ac:dyDescent="0.3">
      <c r="A18" s="1" t="s">
        <v>57</v>
      </c>
      <c r="B18" s="1" t="s">
        <v>58</v>
      </c>
      <c r="C18" s="7"/>
      <c r="D18" s="8"/>
      <c r="E18" s="8">
        <v>166</v>
      </c>
      <c r="F18" s="23">
        <v>166</v>
      </c>
      <c r="H18" s="1" t="s">
        <v>63</v>
      </c>
      <c r="I18" s="1" t="s">
        <v>64</v>
      </c>
      <c r="J18" s="7"/>
      <c r="K18" s="8">
        <v>300</v>
      </c>
      <c r="L18" s="8"/>
      <c r="M18" s="8"/>
      <c r="N18" s="8"/>
      <c r="O18" s="9">
        <v>300</v>
      </c>
    </row>
    <row r="19" spans="1:15" x14ac:dyDescent="0.3">
      <c r="A19" s="1" t="s">
        <v>61</v>
      </c>
      <c r="B19" s="1" t="s">
        <v>62</v>
      </c>
      <c r="C19" s="7"/>
      <c r="D19" s="8"/>
      <c r="E19" s="8">
        <v>360</v>
      </c>
      <c r="F19" s="23">
        <v>360</v>
      </c>
      <c r="H19" s="1" t="s">
        <v>67</v>
      </c>
      <c r="I19" s="1" t="s">
        <v>68</v>
      </c>
      <c r="J19" s="7"/>
      <c r="K19" s="8">
        <v>660</v>
      </c>
      <c r="L19" s="8"/>
      <c r="M19" s="8"/>
      <c r="N19" s="8"/>
      <c r="O19" s="9">
        <v>660</v>
      </c>
    </row>
    <row r="20" spans="1:15" x14ac:dyDescent="0.3">
      <c r="A20" s="1" t="s">
        <v>65</v>
      </c>
      <c r="B20" s="1" t="s">
        <v>66</v>
      </c>
      <c r="C20" s="7"/>
      <c r="D20" s="8"/>
      <c r="E20" s="8">
        <v>193</v>
      </c>
      <c r="F20" s="23">
        <v>193</v>
      </c>
      <c r="H20" s="1" t="s">
        <v>71</v>
      </c>
      <c r="I20" s="1" t="s">
        <v>72</v>
      </c>
      <c r="J20" s="7"/>
      <c r="K20" s="8">
        <v>708</v>
      </c>
      <c r="L20" s="8"/>
      <c r="M20" s="8"/>
      <c r="N20" s="8"/>
      <c r="O20" s="9">
        <v>708</v>
      </c>
    </row>
    <row r="21" spans="1:15" x14ac:dyDescent="0.3">
      <c r="A21" s="1" t="s">
        <v>69</v>
      </c>
      <c r="B21" s="1" t="s">
        <v>70</v>
      </c>
      <c r="C21" s="7"/>
      <c r="D21" s="8"/>
      <c r="E21" s="8">
        <v>696</v>
      </c>
      <c r="F21" s="23">
        <v>696</v>
      </c>
      <c r="H21" s="1" t="s">
        <v>75</v>
      </c>
      <c r="I21" s="1" t="s">
        <v>76</v>
      </c>
      <c r="J21" s="7"/>
      <c r="K21" s="8">
        <v>492</v>
      </c>
      <c r="L21" s="8"/>
      <c r="M21" s="8"/>
      <c r="N21" s="8"/>
      <c r="O21" s="9">
        <v>492</v>
      </c>
    </row>
    <row r="22" spans="1:15" x14ac:dyDescent="0.3">
      <c r="A22" s="1" t="s">
        <v>73</v>
      </c>
      <c r="B22" s="1" t="s">
        <v>74</v>
      </c>
      <c r="C22" s="7"/>
      <c r="D22" s="8"/>
      <c r="E22" s="8">
        <v>261</v>
      </c>
      <c r="F22" s="23">
        <v>261</v>
      </c>
      <c r="H22" s="1" t="s">
        <v>79</v>
      </c>
      <c r="I22" s="1" t="s">
        <v>80</v>
      </c>
      <c r="J22" s="7"/>
      <c r="K22" s="8">
        <v>324</v>
      </c>
      <c r="L22" s="8"/>
      <c r="M22" s="8"/>
      <c r="N22" s="8"/>
      <c r="O22" s="9">
        <v>324</v>
      </c>
    </row>
    <row r="23" spans="1:15" x14ac:dyDescent="0.3">
      <c r="A23" s="1" t="s">
        <v>77</v>
      </c>
      <c r="B23" s="1" t="s">
        <v>78</v>
      </c>
      <c r="C23" s="7"/>
      <c r="D23" s="8"/>
      <c r="E23" s="8">
        <v>564</v>
      </c>
      <c r="F23" s="23">
        <v>564</v>
      </c>
      <c r="H23" s="1" t="s">
        <v>83</v>
      </c>
      <c r="I23" s="1" t="s">
        <v>84</v>
      </c>
      <c r="J23" s="7"/>
      <c r="K23" s="8">
        <v>192</v>
      </c>
      <c r="L23" s="8"/>
      <c r="M23" s="8"/>
      <c r="N23" s="8"/>
      <c r="O23" s="9">
        <v>192</v>
      </c>
    </row>
    <row r="24" spans="1:15" x14ac:dyDescent="0.3">
      <c r="A24" s="1" t="s">
        <v>81</v>
      </c>
      <c r="B24" s="1" t="s">
        <v>82</v>
      </c>
      <c r="C24" s="7"/>
      <c r="D24" s="8"/>
      <c r="E24" s="8">
        <v>217</v>
      </c>
      <c r="F24" s="23">
        <v>217</v>
      </c>
      <c r="H24" s="1" t="s">
        <v>87</v>
      </c>
      <c r="I24" s="1" t="s">
        <v>88</v>
      </c>
      <c r="J24" s="7"/>
      <c r="K24" s="8">
        <v>144</v>
      </c>
      <c r="L24" s="8"/>
      <c r="M24" s="8"/>
      <c r="N24" s="8"/>
      <c r="O24" s="9">
        <v>144</v>
      </c>
    </row>
    <row r="25" spans="1:15" x14ac:dyDescent="0.3">
      <c r="A25" s="1" t="s">
        <v>85</v>
      </c>
      <c r="B25" s="1" t="s">
        <v>86</v>
      </c>
      <c r="C25" s="7"/>
      <c r="D25" s="8"/>
      <c r="E25" s="8">
        <v>618</v>
      </c>
      <c r="F25" s="23">
        <v>618</v>
      </c>
      <c r="H25" s="1" t="s">
        <v>91</v>
      </c>
      <c r="I25" s="1" t="s">
        <v>92</v>
      </c>
      <c r="J25" s="7"/>
      <c r="K25" s="8">
        <v>12</v>
      </c>
      <c r="L25" s="8"/>
      <c r="M25" s="8"/>
      <c r="N25" s="8"/>
      <c r="O25" s="9">
        <v>12</v>
      </c>
    </row>
    <row r="26" spans="1:15" x14ac:dyDescent="0.3">
      <c r="A26" s="1" t="s">
        <v>89</v>
      </c>
      <c r="B26" s="1" t="s">
        <v>90</v>
      </c>
      <c r="C26" s="7"/>
      <c r="D26" s="8"/>
      <c r="E26" s="8">
        <v>191</v>
      </c>
      <c r="F26" s="23">
        <v>191</v>
      </c>
      <c r="H26" s="1" t="s">
        <v>95</v>
      </c>
      <c r="I26" s="1" t="s">
        <v>96</v>
      </c>
      <c r="J26" s="7"/>
      <c r="K26" s="8">
        <v>204</v>
      </c>
      <c r="L26" s="8"/>
      <c r="M26" s="8"/>
      <c r="N26" s="8"/>
      <c r="O26" s="9">
        <v>204</v>
      </c>
    </row>
    <row r="27" spans="1:15" x14ac:dyDescent="0.3">
      <c r="A27" s="1" t="s">
        <v>93</v>
      </c>
      <c r="B27" s="1" t="s">
        <v>94</v>
      </c>
      <c r="C27" s="7"/>
      <c r="D27" s="8"/>
      <c r="E27" s="8">
        <v>318</v>
      </c>
      <c r="F27" s="23">
        <v>318</v>
      </c>
      <c r="H27" s="1" t="s">
        <v>99</v>
      </c>
      <c r="I27" s="1" t="s">
        <v>100</v>
      </c>
      <c r="J27" s="7"/>
      <c r="K27" s="8">
        <v>324</v>
      </c>
      <c r="L27" s="8"/>
      <c r="M27" s="8"/>
      <c r="N27" s="8"/>
      <c r="O27" s="9">
        <v>324</v>
      </c>
    </row>
    <row r="28" spans="1:15" x14ac:dyDescent="0.3">
      <c r="A28" s="1" t="s">
        <v>97</v>
      </c>
      <c r="B28" s="1" t="s">
        <v>98</v>
      </c>
      <c r="C28" s="7"/>
      <c r="D28" s="8"/>
      <c r="E28" s="8">
        <v>107</v>
      </c>
      <c r="F28" s="23">
        <v>107</v>
      </c>
      <c r="H28" s="1" t="s">
        <v>103</v>
      </c>
      <c r="I28" s="1" t="s">
        <v>104</v>
      </c>
      <c r="J28" s="7"/>
      <c r="K28" s="8">
        <v>396</v>
      </c>
      <c r="L28" s="8"/>
      <c r="M28" s="8"/>
      <c r="N28" s="8"/>
      <c r="O28" s="9">
        <v>396</v>
      </c>
    </row>
    <row r="29" spans="1:15" x14ac:dyDescent="0.3">
      <c r="A29" s="1" t="s">
        <v>101</v>
      </c>
      <c r="B29" s="1" t="s">
        <v>102</v>
      </c>
      <c r="C29" s="7"/>
      <c r="D29" s="8"/>
      <c r="E29" s="8">
        <v>504</v>
      </c>
      <c r="F29" s="23">
        <v>504</v>
      </c>
      <c r="H29" s="1" t="s">
        <v>107</v>
      </c>
      <c r="I29" s="1" t="s">
        <v>108</v>
      </c>
      <c r="J29" s="7"/>
      <c r="K29" s="8">
        <v>282</v>
      </c>
      <c r="L29" s="8"/>
      <c r="M29" s="8"/>
      <c r="N29" s="8"/>
      <c r="O29" s="9">
        <v>282</v>
      </c>
    </row>
    <row r="30" spans="1:15" x14ac:dyDescent="0.3">
      <c r="A30" s="1" t="s">
        <v>105</v>
      </c>
      <c r="B30" s="1" t="s">
        <v>106</v>
      </c>
      <c r="C30" s="7"/>
      <c r="D30" s="8"/>
      <c r="E30" s="8">
        <v>140</v>
      </c>
      <c r="F30" s="23">
        <v>140</v>
      </c>
      <c r="H30" s="1" t="s">
        <v>111</v>
      </c>
      <c r="I30" s="1" t="s">
        <v>112</v>
      </c>
      <c r="J30" s="7"/>
      <c r="K30" s="8">
        <v>156</v>
      </c>
      <c r="L30" s="8"/>
      <c r="M30" s="8"/>
      <c r="N30" s="8"/>
      <c r="O30" s="9">
        <v>156</v>
      </c>
    </row>
    <row r="31" spans="1:15" x14ac:dyDescent="0.3">
      <c r="A31" s="1" t="s">
        <v>109</v>
      </c>
      <c r="B31" s="1" t="s">
        <v>110</v>
      </c>
      <c r="C31" s="7"/>
      <c r="D31" s="8"/>
      <c r="E31" s="8">
        <v>48</v>
      </c>
      <c r="F31" s="23">
        <v>48</v>
      </c>
      <c r="H31" s="1" t="s">
        <v>115</v>
      </c>
      <c r="I31" s="1" t="s">
        <v>116</v>
      </c>
      <c r="J31" s="7"/>
      <c r="K31" s="8">
        <v>48</v>
      </c>
      <c r="L31" s="8"/>
      <c r="M31" s="8"/>
      <c r="N31" s="8"/>
      <c r="O31" s="9">
        <v>48</v>
      </c>
    </row>
    <row r="32" spans="1:15" x14ac:dyDescent="0.3">
      <c r="A32" s="1" t="s">
        <v>113</v>
      </c>
      <c r="B32" s="1" t="s">
        <v>114</v>
      </c>
      <c r="C32" s="7"/>
      <c r="D32" s="8"/>
      <c r="E32" s="8">
        <v>36</v>
      </c>
      <c r="F32" s="23">
        <v>36</v>
      </c>
      <c r="H32" s="1" t="s">
        <v>119</v>
      </c>
      <c r="I32" s="1" t="s">
        <v>120</v>
      </c>
      <c r="J32" s="7"/>
      <c r="K32" s="8">
        <v>1</v>
      </c>
      <c r="L32" s="8"/>
      <c r="M32" s="8"/>
      <c r="N32" s="8"/>
      <c r="O32" s="9">
        <v>1</v>
      </c>
    </row>
    <row r="33" spans="1:15" x14ac:dyDescent="0.3">
      <c r="A33" s="1" t="s">
        <v>117</v>
      </c>
      <c r="B33" s="1" t="s">
        <v>118</v>
      </c>
      <c r="C33" s="7"/>
      <c r="D33" s="8"/>
      <c r="E33" s="8">
        <v>288</v>
      </c>
      <c r="F33" s="23">
        <v>288</v>
      </c>
      <c r="H33" s="1" t="s">
        <v>123</v>
      </c>
      <c r="I33" s="1" t="s">
        <v>124</v>
      </c>
      <c r="J33" s="7"/>
      <c r="K33" s="8"/>
      <c r="L33" s="8"/>
      <c r="M33" s="8"/>
      <c r="N33" s="8">
        <v>2</v>
      </c>
      <c r="O33" s="9">
        <v>2</v>
      </c>
    </row>
    <row r="34" spans="1:15" x14ac:dyDescent="0.3">
      <c r="A34" s="1" t="s">
        <v>121</v>
      </c>
      <c r="B34" s="1" t="s">
        <v>122</v>
      </c>
      <c r="C34" s="7"/>
      <c r="D34" s="8"/>
      <c r="E34" s="8">
        <v>96</v>
      </c>
      <c r="F34" s="23">
        <v>96</v>
      </c>
      <c r="H34" s="1" t="s">
        <v>127</v>
      </c>
      <c r="I34" s="1" t="s">
        <v>128</v>
      </c>
      <c r="J34" s="7"/>
      <c r="K34" s="8"/>
      <c r="L34" s="8"/>
      <c r="M34" s="8"/>
      <c r="N34" s="8">
        <v>1</v>
      </c>
      <c r="O34" s="9">
        <v>1</v>
      </c>
    </row>
    <row r="35" spans="1:15" x14ac:dyDescent="0.3">
      <c r="A35" s="1" t="s">
        <v>125</v>
      </c>
      <c r="B35" s="1" t="s">
        <v>126</v>
      </c>
      <c r="C35" s="7"/>
      <c r="D35" s="8"/>
      <c r="E35" s="8">
        <v>96</v>
      </c>
      <c r="F35" s="23">
        <v>96</v>
      </c>
      <c r="H35" s="1" t="s">
        <v>131</v>
      </c>
      <c r="I35" s="1" t="s">
        <v>132</v>
      </c>
      <c r="J35" s="7"/>
      <c r="K35" s="8"/>
      <c r="L35" s="8"/>
      <c r="M35" s="8"/>
      <c r="N35" s="8">
        <v>2</v>
      </c>
      <c r="O35" s="9">
        <v>2</v>
      </c>
    </row>
    <row r="36" spans="1:15" x14ac:dyDescent="0.3">
      <c r="A36" s="1" t="s">
        <v>129</v>
      </c>
      <c r="B36" s="1" t="s">
        <v>130</v>
      </c>
      <c r="C36" s="7"/>
      <c r="D36" s="8"/>
      <c r="E36" s="8">
        <v>48</v>
      </c>
      <c r="F36" s="23">
        <v>48</v>
      </c>
      <c r="H36" s="1" t="s">
        <v>135</v>
      </c>
      <c r="I36" s="1" t="s">
        <v>136</v>
      </c>
      <c r="J36" s="7"/>
      <c r="K36" s="8"/>
      <c r="L36" s="8"/>
      <c r="M36" s="8"/>
      <c r="N36" s="8">
        <v>3</v>
      </c>
      <c r="O36" s="9">
        <v>3</v>
      </c>
    </row>
    <row r="37" spans="1:15" x14ac:dyDescent="0.3">
      <c r="A37" s="1" t="s">
        <v>133</v>
      </c>
      <c r="B37" s="1" t="s">
        <v>134</v>
      </c>
      <c r="C37" s="7"/>
      <c r="D37" s="8"/>
      <c r="E37" s="8">
        <v>12</v>
      </c>
      <c r="F37" s="23">
        <v>12</v>
      </c>
      <c r="H37" s="1" t="s">
        <v>139</v>
      </c>
      <c r="I37" s="1" t="s">
        <v>140</v>
      </c>
      <c r="J37" s="7"/>
      <c r="K37" s="8"/>
      <c r="L37" s="8"/>
      <c r="M37" s="8"/>
      <c r="N37" s="8">
        <v>2</v>
      </c>
      <c r="O37" s="9">
        <v>2</v>
      </c>
    </row>
    <row r="38" spans="1:15" x14ac:dyDescent="0.3">
      <c r="A38" s="1" t="s">
        <v>137</v>
      </c>
      <c r="B38" s="1" t="s">
        <v>138</v>
      </c>
      <c r="C38" s="7"/>
      <c r="D38" s="8"/>
      <c r="E38" s="8">
        <v>66</v>
      </c>
      <c r="F38" s="23">
        <v>66</v>
      </c>
      <c r="H38" s="1" t="s">
        <v>143</v>
      </c>
      <c r="I38" s="1" t="s">
        <v>144</v>
      </c>
      <c r="J38" s="7"/>
      <c r="K38" s="8"/>
      <c r="L38" s="8"/>
      <c r="M38" s="8"/>
      <c r="N38" s="8">
        <v>2</v>
      </c>
      <c r="O38" s="9">
        <v>2</v>
      </c>
    </row>
    <row r="39" spans="1:15" x14ac:dyDescent="0.3">
      <c r="A39" s="1" t="s">
        <v>141</v>
      </c>
      <c r="B39" s="1" t="s">
        <v>142</v>
      </c>
      <c r="C39" s="7"/>
      <c r="D39" s="8"/>
      <c r="E39" s="8">
        <v>12</v>
      </c>
      <c r="F39" s="23">
        <v>12</v>
      </c>
      <c r="H39" s="1" t="s">
        <v>147</v>
      </c>
      <c r="I39" s="1" t="s">
        <v>148</v>
      </c>
      <c r="J39" s="7"/>
      <c r="K39" s="8"/>
      <c r="L39" s="8"/>
      <c r="M39" s="8"/>
      <c r="N39" s="8">
        <v>2</v>
      </c>
      <c r="O39" s="9">
        <v>2</v>
      </c>
    </row>
    <row r="40" spans="1:15" x14ac:dyDescent="0.3">
      <c r="A40" s="1" t="s">
        <v>145</v>
      </c>
      <c r="B40" s="1" t="s">
        <v>146</v>
      </c>
      <c r="C40" s="7"/>
      <c r="D40" s="8"/>
      <c r="E40" s="8">
        <v>36</v>
      </c>
      <c r="F40" s="23">
        <v>36</v>
      </c>
      <c r="H40" s="1" t="s">
        <v>151</v>
      </c>
      <c r="I40" s="1" t="s">
        <v>152</v>
      </c>
      <c r="J40" s="7"/>
      <c r="K40" s="8"/>
      <c r="L40" s="8"/>
      <c r="M40" s="8"/>
      <c r="N40" s="8">
        <v>2</v>
      </c>
      <c r="O40" s="9">
        <v>2</v>
      </c>
    </row>
    <row r="41" spans="1:15" x14ac:dyDescent="0.3">
      <c r="A41" s="1" t="s">
        <v>149</v>
      </c>
      <c r="B41" s="1" t="s">
        <v>150</v>
      </c>
      <c r="C41" s="7"/>
      <c r="D41" s="8"/>
      <c r="E41" s="8">
        <v>18</v>
      </c>
      <c r="F41" s="23">
        <v>18</v>
      </c>
      <c r="H41" s="1" t="s">
        <v>155</v>
      </c>
      <c r="I41" s="1" t="s">
        <v>156</v>
      </c>
      <c r="J41" s="7"/>
      <c r="K41" s="8"/>
      <c r="L41" s="8"/>
      <c r="M41" s="8"/>
      <c r="N41" s="8">
        <v>15</v>
      </c>
      <c r="O41" s="9">
        <v>15</v>
      </c>
    </row>
    <row r="42" spans="1:15" x14ac:dyDescent="0.3">
      <c r="A42" s="1" t="s">
        <v>153</v>
      </c>
      <c r="B42" s="1" t="s">
        <v>154</v>
      </c>
      <c r="C42" s="7"/>
      <c r="D42" s="8"/>
      <c r="E42" s="8">
        <v>6</v>
      </c>
      <c r="F42" s="23">
        <v>6</v>
      </c>
      <c r="H42" s="1" t="s">
        <v>159</v>
      </c>
      <c r="I42" s="1" t="s">
        <v>160</v>
      </c>
      <c r="J42" s="7"/>
      <c r="K42" s="8"/>
      <c r="L42" s="8"/>
      <c r="M42" s="8"/>
      <c r="N42" s="8">
        <v>9</v>
      </c>
      <c r="O42" s="9">
        <v>9</v>
      </c>
    </row>
    <row r="43" spans="1:15" x14ac:dyDescent="0.3">
      <c r="A43" s="1" t="s">
        <v>157</v>
      </c>
      <c r="B43" s="1" t="s">
        <v>158</v>
      </c>
      <c r="C43" s="7"/>
      <c r="D43" s="8"/>
      <c r="E43" s="8">
        <v>2</v>
      </c>
      <c r="F43" s="23">
        <v>2</v>
      </c>
      <c r="H43" s="1" t="s">
        <v>163</v>
      </c>
      <c r="I43" s="1" t="s">
        <v>164</v>
      </c>
      <c r="J43" s="7"/>
      <c r="K43" s="8"/>
      <c r="L43" s="8"/>
      <c r="M43" s="8"/>
      <c r="N43" s="8">
        <v>13</v>
      </c>
      <c r="O43" s="9">
        <v>13</v>
      </c>
    </row>
    <row r="44" spans="1:15" x14ac:dyDescent="0.3">
      <c r="A44" s="1" t="s">
        <v>161</v>
      </c>
      <c r="B44" s="1" t="s">
        <v>162</v>
      </c>
      <c r="C44" s="7"/>
      <c r="D44" s="8"/>
      <c r="E44" s="8">
        <v>2</v>
      </c>
      <c r="F44" s="23">
        <v>2</v>
      </c>
      <c r="H44" s="1" t="s">
        <v>167</v>
      </c>
      <c r="I44" s="1" t="s">
        <v>168</v>
      </c>
      <c r="J44" s="7"/>
      <c r="K44" s="8"/>
      <c r="L44" s="8"/>
      <c r="M44" s="8"/>
      <c r="N44" s="8">
        <v>16</v>
      </c>
      <c r="O44" s="9">
        <v>16</v>
      </c>
    </row>
    <row r="45" spans="1:15" x14ac:dyDescent="0.3">
      <c r="A45" s="1" t="s">
        <v>165</v>
      </c>
      <c r="B45" s="1" t="s">
        <v>166</v>
      </c>
      <c r="C45" s="7"/>
      <c r="D45" s="8"/>
      <c r="E45" s="8">
        <v>36</v>
      </c>
      <c r="F45" s="23">
        <v>36</v>
      </c>
      <c r="H45" s="1" t="s">
        <v>171</v>
      </c>
      <c r="I45" s="1" t="s">
        <v>172</v>
      </c>
      <c r="J45" s="7"/>
      <c r="K45" s="8"/>
      <c r="L45" s="8"/>
      <c r="M45" s="8"/>
      <c r="N45" s="8">
        <v>42</v>
      </c>
      <c r="O45" s="9">
        <v>42</v>
      </c>
    </row>
    <row r="46" spans="1:15" x14ac:dyDescent="0.3">
      <c r="A46" s="1" t="s">
        <v>169</v>
      </c>
      <c r="B46" s="1" t="s">
        <v>170</v>
      </c>
      <c r="C46" s="7"/>
      <c r="D46" s="8"/>
      <c r="E46" s="8">
        <v>27</v>
      </c>
      <c r="F46" s="23">
        <v>27</v>
      </c>
      <c r="H46" s="1" t="s">
        <v>175</v>
      </c>
      <c r="I46" s="1" t="s">
        <v>176</v>
      </c>
      <c r="J46" s="7"/>
      <c r="K46" s="8"/>
      <c r="L46" s="8"/>
      <c r="M46" s="8"/>
      <c r="N46" s="8">
        <v>12</v>
      </c>
      <c r="O46" s="9">
        <v>12</v>
      </c>
    </row>
    <row r="47" spans="1:15" x14ac:dyDescent="0.3">
      <c r="A47" s="1" t="s">
        <v>173</v>
      </c>
      <c r="B47" s="1" t="s">
        <v>174</v>
      </c>
      <c r="C47" s="7"/>
      <c r="D47" s="8"/>
      <c r="E47" s="8">
        <v>45</v>
      </c>
      <c r="F47" s="23">
        <v>45</v>
      </c>
      <c r="H47" s="1" t="s">
        <v>179</v>
      </c>
      <c r="I47" s="1" t="s">
        <v>180</v>
      </c>
      <c r="J47" s="7"/>
      <c r="K47" s="8"/>
      <c r="L47" s="8"/>
      <c r="M47" s="8"/>
      <c r="N47" s="8">
        <v>35</v>
      </c>
      <c r="O47" s="9">
        <v>35</v>
      </c>
    </row>
    <row r="48" spans="1:15" x14ac:dyDescent="0.3">
      <c r="A48" s="1" t="s">
        <v>177</v>
      </c>
      <c r="B48" s="1" t="s">
        <v>178</v>
      </c>
      <c r="C48" s="7"/>
      <c r="D48" s="8"/>
      <c r="E48" s="8">
        <v>186</v>
      </c>
      <c r="F48" s="23">
        <v>186</v>
      </c>
      <c r="H48" s="1" t="s">
        <v>183</v>
      </c>
      <c r="I48" s="1" t="s">
        <v>184</v>
      </c>
      <c r="J48" s="7"/>
      <c r="K48" s="8"/>
      <c r="L48" s="8"/>
      <c r="M48" s="8"/>
      <c r="N48" s="8">
        <v>26</v>
      </c>
      <c r="O48" s="9">
        <v>26</v>
      </c>
    </row>
    <row r="49" spans="1:15" x14ac:dyDescent="0.3">
      <c r="A49" s="1" t="s">
        <v>181</v>
      </c>
      <c r="B49" s="1" t="s">
        <v>182</v>
      </c>
      <c r="C49" s="7"/>
      <c r="D49" s="8"/>
      <c r="E49" s="8">
        <v>60</v>
      </c>
      <c r="F49" s="23">
        <v>60</v>
      </c>
      <c r="H49" s="1" t="s">
        <v>187</v>
      </c>
      <c r="I49" s="1" t="s">
        <v>188</v>
      </c>
      <c r="J49" s="7"/>
      <c r="K49" s="8"/>
      <c r="L49" s="8"/>
      <c r="M49" s="8"/>
      <c r="N49" s="8">
        <v>57</v>
      </c>
      <c r="O49" s="9">
        <v>57</v>
      </c>
    </row>
    <row r="50" spans="1:15" x14ac:dyDescent="0.3">
      <c r="A50" s="1" t="s">
        <v>185</v>
      </c>
      <c r="B50" s="1" t="s">
        <v>186</v>
      </c>
      <c r="C50" s="7"/>
      <c r="D50" s="8"/>
      <c r="E50" s="8">
        <v>72</v>
      </c>
      <c r="F50" s="23">
        <v>72</v>
      </c>
      <c r="H50" s="1" t="s">
        <v>191</v>
      </c>
      <c r="I50" s="1" t="s">
        <v>192</v>
      </c>
      <c r="J50" s="7"/>
      <c r="K50" s="8"/>
      <c r="L50" s="8"/>
      <c r="M50" s="8"/>
      <c r="N50" s="8">
        <v>9</v>
      </c>
      <c r="O50" s="9">
        <v>9</v>
      </c>
    </row>
    <row r="51" spans="1:15" x14ac:dyDescent="0.3">
      <c r="A51" s="1" t="s">
        <v>189</v>
      </c>
      <c r="B51" s="1" t="s">
        <v>190</v>
      </c>
      <c r="C51" s="7"/>
      <c r="D51" s="8"/>
      <c r="E51" s="8">
        <v>84</v>
      </c>
      <c r="F51" s="23">
        <v>84</v>
      </c>
      <c r="H51" s="1" t="s">
        <v>193</v>
      </c>
      <c r="I51" s="1" t="s">
        <v>194</v>
      </c>
      <c r="J51" s="7"/>
      <c r="K51" s="8"/>
      <c r="L51" s="8"/>
      <c r="M51" s="8"/>
      <c r="N51" s="8">
        <v>27</v>
      </c>
      <c r="O51" s="9">
        <v>27</v>
      </c>
    </row>
    <row r="52" spans="1:15" x14ac:dyDescent="0.3">
      <c r="A52" s="1" t="s">
        <v>7</v>
      </c>
      <c r="B52" s="1" t="s">
        <v>8</v>
      </c>
      <c r="C52" s="7">
        <v>16</v>
      </c>
      <c r="D52" s="8"/>
      <c r="E52" s="8">
        <v>492</v>
      </c>
      <c r="F52" s="23">
        <v>508</v>
      </c>
      <c r="H52" s="1" t="s">
        <v>197</v>
      </c>
      <c r="I52" s="1" t="s">
        <v>198</v>
      </c>
      <c r="J52" s="7"/>
      <c r="K52" s="8"/>
      <c r="L52" s="8"/>
      <c r="M52" s="8"/>
      <c r="N52" s="8">
        <v>38</v>
      </c>
      <c r="O52" s="9">
        <v>38</v>
      </c>
    </row>
    <row r="53" spans="1:15" x14ac:dyDescent="0.3">
      <c r="A53" s="1" t="s">
        <v>195</v>
      </c>
      <c r="B53" s="1" t="s">
        <v>196</v>
      </c>
      <c r="C53" s="7"/>
      <c r="D53" s="8"/>
      <c r="E53" s="8">
        <v>192</v>
      </c>
      <c r="F53" s="23">
        <v>192</v>
      </c>
      <c r="H53" s="1" t="s">
        <v>201</v>
      </c>
      <c r="I53" s="1" t="s">
        <v>202</v>
      </c>
      <c r="J53" s="7"/>
      <c r="K53" s="8"/>
      <c r="L53" s="8"/>
      <c r="M53" s="8"/>
      <c r="N53" s="8">
        <v>12</v>
      </c>
      <c r="O53" s="9">
        <v>12</v>
      </c>
    </row>
    <row r="54" spans="1:15" x14ac:dyDescent="0.3">
      <c r="A54" s="1" t="s">
        <v>199</v>
      </c>
      <c r="B54" s="1" t="s">
        <v>200</v>
      </c>
      <c r="C54" s="7"/>
      <c r="D54" s="8"/>
      <c r="E54" s="8">
        <v>204</v>
      </c>
      <c r="F54" s="23">
        <v>204</v>
      </c>
      <c r="H54" s="1" t="s">
        <v>205</v>
      </c>
      <c r="I54" s="1" t="s">
        <v>206</v>
      </c>
      <c r="J54" s="7"/>
      <c r="K54" s="8"/>
      <c r="L54" s="8"/>
      <c r="M54" s="8"/>
      <c r="N54" s="8">
        <v>2</v>
      </c>
      <c r="O54" s="9">
        <v>2</v>
      </c>
    </row>
    <row r="55" spans="1:15" x14ac:dyDescent="0.3">
      <c r="A55" s="1" t="s">
        <v>203</v>
      </c>
      <c r="B55" s="1" t="s">
        <v>204</v>
      </c>
      <c r="C55" s="7"/>
      <c r="D55" s="8"/>
      <c r="E55" s="8">
        <v>132</v>
      </c>
      <c r="F55" s="23">
        <v>132</v>
      </c>
      <c r="H55" s="1" t="s">
        <v>209</v>
      </c>
      <c r="I55" s="1" t="s">
        <v>210</v>
      </c>
      <c r="J55" s="7"/>
      <c r="K55" s="8"/>
      <c r="L55" s="8"/>
      <c r="M55" s="8"/>
      <c r="N55" s="8">
        <v>1</v>
      </c>
      <c r="O55" s="9">
        <v>1</v>
      </c>
    </row>
    <row r="56" spans="1:15" x14ac:dyDescent="0.3">
      <c r="A56" s="1" t="s">
        <v>207</v>
      </c>
      <c r="B56" s="1" t="s">
        <v>208</v>
      </c>
      <c r="C56" s="7"/>
      <c r="D56" s="8"/>
      <c r="E56" s="8">
        <v>932</v>
      </c>
      <c r="F56" s="23">
        <v>932</v>
      </c>
      <c r="H56" s="1" t="s">
        <v>213</v>
      </c>
      <c r="I56" s="1" t="s">
        <v>124</v>
      </c>
      <c r="J56" s="7"/>
      <c r="K56" s="8"/>
      <c r="L56" s="8"/>
      <c r="M56" s="8"/>
      <c r="N56" s="8">
        <v>3</v>
      </c>
      <c r="O56" s="9">
        <v>3</v>
      </c>
    </row>
    <row r="57" spans="1:15" x14ac:dyDescent="0.3">
      <c r="A57" s="1" t="s">
        <v>211</v>
      </c>
      <c r="B57" s="1" t="s">
        <v>212</v>
      </c>
      <c r="C57" s="7"/>
      <c r="D57" s="8"/>
      <c r="E57" s="8">
        <v>288</v>
      </c>
      <c r="F57" s="23">
        <v>288</v>
      </c>
      <c r="H57" s="1" t="s">
        <v>216</v>
      </c>
      <c r="I57" s="1" t="s">
        <v>217</v>
      </c>
      <c r="J57" s="7"/>
      <c r="K57" s="8"/>
      <c r="L57" s="8"/>
      <c r="M57" s="8"/>
      <c r="N57" s="8">
        <v>6</v>
      </c>
      <c r="O57" s="9">
        <v>6</v>
      </c>
    </row>
    <row r="58" spans="1:15" x14ac:dyDescent="0.3">
      <c r="A58" s="1" t="s">
        <v>214</v>
      </c>
      <c r="B58" s="1" t="s">
        <v>215</v>
      </c>
      <c r="C58" s="7"/>
      <c r="D58" s="8"/>
      <c r="E58" s="8">
        <v>264</v>
      </c>
      <c r="F58" s="23">
        <v>264</v>
      </c>
      <c r="H58" s="1" t="s">
        <v>220</v>
      </c>
      <c r="I58" s="1" t="s">
        <v>221</v>
      </c>
      <c r="J58" s="7"/>
      <c r="K58" s="8"/>
      <c r="L58" s="8"/>
      <c r="M58" s="8"/>
      <c r="N58" s="8">
        <v>3</v>
      </c>
      <c r="O58" s="9">
        <v>3</v>
      </c>
    </row>
    <row r="59" spans="1:15" x14ac:dyDescent="0.3">
      <c r="A59" s="1" t="s">
        <v>218</v>
      </c>
      <c r="B59" s="1" t="s">
        <v>219</v>
      </c>
      <c r="C59" s="7"/>
      <c r="D59" s="8"/>
      <c r="E59" s="8">
        <v>198</v>
      </c>
      <c r="F59" s="23">
        <v>198</v>
      </c>
      <c r="H59" s="1" t="s">
        <v>224</v>
      </c>
      <c r="I59" s="1" t="s">
        <v>128</v>
      </c>
      <c r="J59" s="7"/>
      <c r="K59" s="8"/>
      <c r="L59" s="8"/>
      <c r="M59" s="8"/>
      <c r="N59" s="8">
        <v>3</v>
      </c>
      <c r="O59" s="9">
        <v>3</v>
      </c>
    </row>
    <row r="60" spans="1:15" x14ac:dyDescent="0.3">
      <c r="A60" s="1" t="s">
        <v>222</v>
      </c>
      <c r="B60" s="1" t="s">
        <v>223</v>
      </c>
      <c r="C60" s="7"/>
      <c r="D60" s="8">
        <v>36</v>
      </c>
      <c r="E60" s="8">
        <v>669</v>
      </c>
      <c r="F60" s="23">
        <v>705</v>
      </c>
      <c r="H60" s="1" t="s">
        <v>227</v>
      </c>
      <c r="I60" s="1" t="s">
        <v>228</v>
      </c>
      <c r="J60" s="7"/>
      <c r="K60" s="8"/>
      <c r="L60" s="8"/>
      <c r="M60" s="8"/>
      <c r="N60" s="8">
        <v>4</v>
      </c>
      <c r="O60" s="9">
        <v>4</v>
      </c>
    </row>
    <row r="61" spans="1:15" x14ac:dyDescent="0.3">
      <c r="A61" s="1" t="s">
        <v>225</v>
      </c>
      <c r="B61" s="1" t="s">
        <v>226</v>
      </c>
      <c r="C61" s="7"/>
      <c r="D61" s="8"/>
      <c r="E61" s="8">
        <v>192</v>
      </c>
      <c r="F61" s="23">
        <v>192</v>
      </c>
      <c r="H61" s="1" t="s">
        <v>231</v>
      </c>
      <c r="I61" s="1" t="s">
        <v>132</v>
      </c>
      <c r="J61" s="7"/>
      <c r="K61" s="8"/>
      <c r="L61" s="8"/>
      <c r="M61" s="8"/>
      <c r="N61" s="8">
        <v>2</v>
      </c>
      <c r="O61" s="9">
        <v>2</v>
      </c>
    </row>
    <row r="62" spans="1:15" x14ac:dyDescent="0.3">
      <c r="A62" s="1" t="s">
        <v>229</v>
      </c>
      <c r="B62" s="1" t="s">
        <v>230</v>
      </c>
      <c r="C62" s="7"/>
      <c r="D62" s="8"/>
      <c r="E62" s="8">
        <v>36</v>
      </c>
      <c r="F62" s="23">
        <v>36</v>
      </c>
      <c r="H62" s="1" t="s">
        <v>234</v>
      </c>
      <c r="I62" s="1" t="s">
        <v>235</v>
      </c>
      <c r="J62" s="7"/>
      <c r="K62" s="8"/>
      <c r="L62" s="8"/>
      <c r="M62" s="8"/>
      <c r="N62" s="8">
        <v>4</v>
      </c>
      <c r="O62" s="9">
        <v>4</v>
      </c>
    </row>
    <row r="63" spans="1:15" x14ac:dyDescent="0.3">
      <c r="A63" s="1" t="s">
        <v>232</v>
      </c>
      <c r="B63" s="1" t="s">
        <v>233</v>
      </c>
      <c r="C63" s="7"/>
      <c r="D63" s="8"/>
      <c r="E63" s="8">
        <v>96</v>
      </c>
      <c r="F63" s="23">
        <v>96</v>
      </c>
      <c r="H63" s="1" t="s">
        <v>238</v>
      </c>
      <c r="I63" s="1" t="s">
        <v>239</v>
      </c>
      <c r="J63" s="7"/>
      <c r="K63" s="8"/>
      <c r="L63" s="8"/>
      <c r="M63" s="8"/>
      <c r="N63" s="8">
        <v>4</v>
      </c>
      <c r="O63" s="9">
        <v>4</v>
      </c>
    </row>
    <row r="64" spans="1:15" x14ac:dyDescent="0.3">
      <c r="A64" s="1" t="s">
        <v>236</v>
      </c>
      <c r="B64" s="1" t="s">
        <v>237</v>
      </c>
      <c r="C64" s="7"/>
      <c r="D64" s="8">
        <v>48</v>
      </c>
      <c r="E64" s="8">
        <v>456</v>
      </c>
      <c r="F64" s="23">
        <v>504</v>
      </c>
      <c r="H64" s="1" t="s">
        <v>242</v>
      </c>
      <c r="I64" s="1" t="s">
        <v>243</v>
      </c>
      <c r="J64" s="7"/>
      <c r="K64" s="8"/>
      <c r="L64" s="8"/>
      <c r="M64" s="8"/>
      <c r="N64" s="8">
        <v>2</v>
      </c>
      <c r="O64" s="9">
        <v>2</v>
      </c>
    </row>
    <row r="65" spans="1:15" x14ac:dyDescent="0.3">
      <c r="A65" s="1" t="s">
        <v>240</v>
      </c>
      <c r="B65" s="1" t="s">
        <v>241</v>
      </c>
      <c r="C65" s="7"/>
      <c r="D65" s="8"/>
      <c r="E65" s="8">
        <v>144</v>
      </c>
      <c r="F65" s="23">
        <v>144</v>
      </c>
      <c r="H65" s="1" t="s">
        <v>246</v>
      </c>
      <c r="I65" s="1" t="s">
        <v>144</v>
      </c>
      <c r="J65" s="7"/>
      <c r="K65" s="8"/>
      <c r="L65" s="8"/>
      <c r="M65" s="8"/>
      <c r="N65" s="8">
        <v>3</v>
      </c>
      <c r="O65" s="9">
        <v>3</v>
      </c>
    </row>
    <row r="66" spans="1:15" x14ac:dyDescent="0.3">
      <c r="A66" s="1" t="s">
        <v>244</v>
      </c>
      <c r="B66" s="1" t="s">
        <v>245</v>
      </c>
      <c r="C66" s="7"/>
      <c r="D66" s="8"/>
      <c r="E66" s="8">
        <v>356</v>
      </c>
      <c r="F66" s="23">
        <v>356</v>
      </c>
      <c r="H66" s="1" t="s">
        <v>249</v>
      </c>
      <c r="I66" s="1" t="s">
        <v>148</v>
      </c>
      <c r="J66" s="7"/>
      <c r="K66" s="8"/>
      <c r="L66" s="8"/>
      <c r="M66" s="8"/>
      <c r="N66" s="8">
        <v>4</v>
      </c>
      <c r="O66" s="9">
        <v>4</v>
      </c>
    </row>
    <row r="67" spans="1:15" x14ac:dyDescent="0.3">
      <c r="A67" s="1" t="s">
        <v>247</v>
      </c>
      <c r="B67" s="1" t="s">
        <v>248</v>
      </c>
      <c r="C67" s="7"/>
      <c r="D67" s="8"/>
      <c r="E67" s="8">
        <v>68</v>
      </c>
      <c r="F67" s="23">
        <v>68</v>
      </c>
      <c r="H67" s="1" t="s">
        <v>252</v>
      </c>
      <c r="I67" s="1" t="s">
        <v>152</v>
      </c>
      <c r="J67" s="7"/>
      <c r="K67" s="8"/>
      <c r="L67" s="8"/>
      <c r="M67" s="8"/>
      <c r="N67" s="8">
        <v>3</v>
      </c>
      <c r="O67" s="9">
        <v>3</v>
      </c>
    </row>
    <row r="68" spans="1:15" x14ac:dyDescent="0.3">
      <c r="A68" s="1" t="s">
        <v>250</v>
      </c>
      <c r="B68" s="1" t="s">
        <v>251</v>
      </c>
      <c r="C68" s="7"/>
      <c r="D68" s="8"/>
      <c r="E68" s="8">
        <v>24</v>
      </c>
      <c r="F68" s="23">
        <v>24</v>
      </c>
      <c r="H68" s="1" t="s">
        <v>255</v>
      </c>
      <c r="I68" s="1" t="s">
        <v>256</v>
      </c>
      <c r="J68" s="7"/>
      <c r="K68" s="8"/>
      <c r="L68" s="8"/>
      <c r="M68" s="8"/>
      <c r="N68" s="8">
        <v>18</v>
      </c>
      <c r="O68" s="9">
        <v>18</v>
      </c>
    </row>
    <row r="69" spans="1:15" x14ac:dyDescent="0.3">
      <c r="A69" s="1" t="s">
        <v>253</v>
      </c>
      <c r="B69" s="1" t="s">
        <v>254</v>
      </c>
      <c r="C69" s="7"/>
      <c r="D69" s="8"/>
      <c r="E69" s="8">
        <v>36</v>
      </c>
      <c r="F69" s="23">
        <v>36</v>
      </c>
      <c r="H69" s="1" t="s">
        <v>259</v>
      </c>
      <c r="I69" s="1" t="s">
        <v>260</v>
      </c>
      <c r="J69" s="7"/>
      <c r="K69" s="8"/>
      <c r="L69" s="8"/>
      <c r="M69" s="8"/>
      <c r="N69" s="8">
        <v>5</v>
      </c>
      <c r="O69" s="9">
        <v>5</v>
      </c>
    </row>
    <row r="70" spans="1:15" x14ac:dyDescent="0.3">
      <c r="A70" s="1" t="s">
        <v>257</v>
      </c>
      <c r="B70" s="1" t="s">
        <v>258</v>
      </c>
      <c r="C70" s="7"/>
      <c r="D70" s="8"/>
      <c r="E70" s="8">
        <v>3</v>
      </c>
      <c r="F70" s="23">
        <v>3</v>
      </c>
      <c r="H70" s="1" t="s">
        <v>263</v>
      </c>
      <c r="I70" s="1" t="s">
        <v>264</v>
      </c>
      <c r="J70" s="7"/>
      <c r="K70" s="8"/>
      <c r="L70" s="8"/>
      <c r="M70" s="8"/>
      <c r="N70" s="8">
        <v>10</v>
      </c>
      <c r="O70" s="9">
        <v>10</v>
      </c>
    </row>
    <row r="71" spans="1:15" x14ac:dyDescent="0.3">
      <c r="A71" s="1" t="s">
        <v>261</v>
      </c>
      <c r="B71" s="1" t="s">
        <v>262</v>
      </c>
      <c r="C71" s="7"/>
      <c r="D71" s="8"/>
      <c r="E71" s="8">
        <v>9</v>
      </c>
      <c r="F71" s="23">
        <v>9</v>
      </c>
      <c r="H71" s="1" t="s">
        <v>267</v>
      </c>
      <c r="I71" s="1" t="s">
        <v>168</v>
      </c>
      <c r="J71" s="7"/>
      <c r="K71" s="8"/>
      <c r="L71" s="8"/>
      <c r="M71" s="8"/>
      <c r="N71" s="8">
        <v>10</v>
      </c>
      <c r="O71" s="9">
        <v>10</v>
      </c>
    </row>
    <row r="72" spans="1:15" x14ac:dyDescent="0.3">
      <c r="A72" s="1" t="s">
        <v>265</v>
      </c>
      <c r="B72" s="1" t="s">
        <v>266</v>
      </c>
      <c r="C72" s="7"/>
      <c r="D72" s="8"/>
      <c r="E72" s="8">
        <v>21</v>
      </c>
      <c r="F72" s="23">
        <v>21</v>
      </c>
      <c r="H72" s="1" t="s">
        <v>270</v>
      </c>
      <c r="I72" s="1" t="s">
        <v>172</v>
      </c>
      <c r="J72" s="7"/>
      <c r="K72" s="8"/>
      <c r="L72" s="8"/>
      <c r="M72" s="8"/>
      <c r="N72" s="8">
        <v>41</v>
      </c>
      <c r="O72" s="9">
        <v>41</v>
      </c>
    </row>
    <row r="73" spans="1:15" x14ac:dyDescent="0.3">
      <c r="A73" s="1" t="s">
        <v>268</v>
      </c>
      <c r="B73" s="1" t="s">
        <v>269</v>
      </c>
      <c r="C73" s="7"/>
      <c r="D73" s="8"/>
      <c r="E73" s="8">
        <v>56</v>
      </c>
      <c r="F73" s="23">
        <v>56</v>
      </c>
      <c r="H73" s="1" t="s">
        <v>273</v>
      </c>
      <c r="I73" s="1" t="s">
        <v>274</v>
      </c>
      <c r="J73" s="7"/>
      <c r="K73" s="8"/>
      <c r="L73" s="8"/>
      <c r="M73" s="8"/>
      <c r="N73" s="8">
        <v>36</v>
      </c>
      <c r="O73" s="9">
        <v>36</v>
      </c>
    </row>
    <row r="74" spans="1:15" x14ac:dyDescent="0.3">
      <c r="A74" s="1" t="s">
        <v>271</v>
      </c>
      <c r="B74" s="1" t="s">
        <v>272</v>
      </c>
      <c r="C74" s="7"/>
      <c r="D74" s="8"/>
      <c r="E74" s="8">
        <v>64</v>
      </c>
      <c r="F74" s="23">
        <v>64</v>
      </c>
      <c r="H74" s="1" t="s">
        <v>277</v>
      </c>
      <c r="I74" s="1" t="s">
        <v>180</v>
      </c>
      <c r="J74" s="7"/>
      <c r="K74" s="8"/>
      <c r="L74" s="8"/>
      <c r="M74" s="8"/>
      <c r="N74" s="8">
        <v>37</v>
      </c>
      <c r="O74" s="9">
        <v>37</v>
      </c>
    </row>
    <row r="75" spans="1:15" x14ac:dyDescent="0.3">
      <c r="A75" s="1" t="s">
        <v>275</v>
      </c>
      <c r="B75" s="1" t="s">
        <v>276</v>
      </c>
      <c r="C75" s="7"/>
      <c r="D75" s="8"/>
      <c r="E75" s="8">
        <v>128</v>
      </c>
      <c r="F75" s="23">
        <v>128</v>
      </c>
      <c r="H75" s="1" t="s">
        <v>280</v>
      </c>
      <c r="I75" s="1" t="s">
        <v>281</v>
      </c>
      <c r="J75" s="7"/>
      <c r="K75" s="8"/>
      <c r="L75" s="8"/>
      <c r="M75" s="8"/>
      <c r="N75" s="8">
        <v>17</v>
      </c>
      <c r="O75" s="9">
        <v>17</v>
      </c>
    </row>
    <row r="76" spans="1:15" x14ac:dyDescent="0.3">
      <c r="A76" s="1" t="s">
        <v>278</v>
      </c>
      <c r="B76" s="1" t="s">
        <v>279</v>
      </c>
      <c r="C76" s="7"/>
      <c r="D76" s="8"/>
      <c r="E76" s="8">
        <v>139</v>
      </c>
      <c r="F76" s="23">
        <v>139</v>
      </c>
      <c r="H76" s="1" t="s">
        <v>284</v>
      </c>
      <c r="I76" s="1" t="s">
        <v>285</v>
      </c>
      <c r="J76" s="7"/>
      <c r="K76" s="8"/>
      <c r="L76" s="8"/>
      <c r="M76" s="8"/>
      <c r="N76" s="8">
        <v>55</v>
      </c>
      <c r="O76" s="9">
        <v>55</v>
      </c>
    </row>
    <row r="77" spans="1:15" x14ac:dyDescent="0.3">
      <c r="A77" s="1" t="s">
        <v>282</v>
      </c>
      <c r="B77" s="1" t="s">
        <v>283</v>
      </c>
      <c r="C77" s="7"/>
      <c r="D77" s="8"/>
      <c r="E77" s="8">
        <v>201</v>
      </c>
      <c r="F77" s="23">
        <v>201</v>
      </c>
      <c r="H77" s="1" t="s">
        <v>288</v>
      </c>
      <c r="I77" s="1" t="s">
        <v>192</v>
      </c>
      <c r="J77" s="7"/>
      <c r="K77" s="8"/>
      <c r="L77" s="8"/>
      <c r="M77" s="8"/>
      <c r="N77" s="8">
        <v>18</v>
      </c>
      <c r="O77" s="9">
        <v>18</v>
      </c>
    </row>
    <row r="78" spans="1:15" x14ac:dyDescent="0.3">
      <c r="A78" s="1" t="s">
        <v>286</v>
      </c>
      <c r="B78" s="1" t="s">
        <v>287</v>
      </c>
      <c r="C78" s="7"/>
      <c r="D78" s="8"/>
      <c r="E78" s="8">
        <v>174</v>
      </c>
      <c r="F78" s="23">
        <v>174</v>
      </c>
      <c r="H78" s="1" t="s">
        <v>291</v>
      </c>
      <c r="I78" s="1" t="s">
        <v>194</v>
      </c>
      <c r="J78" s="7"/>
      <c r="K78" s="8"/>
      <c r="L78" s="8"/>
      <c r="M78" s="8"/>
      <c r="N78" s="8">
        <v>15</v>
      </c>
      <c r="O78" s="9">
        <v>15</v>
      </c>
    </row>
    <row r="79" spans="1:15" x14ac:dyDescent="0.3">
      <c r="A79" s="1" t="s">
        <v>289</v>
      </c>
      <c r="B79" s="1" t="s">
        <v>290</v>
      </c>
      <c r="C79" s="7"/>
      <c r="D79" s="8"/>
      <c r="E79" s="8">
        <v>192</v>
      </c>
      <c r="F79" s="23">
        <v>192</v>
      </c>
      <c r="H79" s="1" t="s">
        <v>294</v>
      </c>
      <c r="I79" s="1" t="s">
        <v>198</v>
      </c>
      <c r="J79" s="7"/>
      <c r="K79" s="8"/>
      <c r="L79" s="8"/>
      <c r="M79" s="8"/>
      <c r="N79" s="8">
        <v>35</v>
      </c>
      <c r="O79" s="9">
        <v>35</v>
      </c>
    </row>
    <row r="80" spans="1:15" x14ac:dyDescent="0.3">
      <c r="A80" s="1" t="s">
        <v>292</v>
      </c>
      <c r="B80" s="1" t="s">
        <v>293</v>
      </c>
      <c r="C80" s="7"/>
      <c r="D80" s="8"/>
      <c r="E80" s="8">
        <v>72</v>
      </c>
      <c r="F80" s="23">
        <v>72</v>
      </c>
      <c r="H80" s="1" t="s">
        <v>297</v>
      </c>
      <c r="I80" s="1" t="s">
        <v>202</v>
      </c>
      <c r="J80" s="7"/>
      <c r="K80" s="8"/>
      <c r="L80" s="8"/>
      <c r="M80" s="8"/>
      <c r="N80" s="8">
        <v>19</v>
      </c>
      <c r="O80" s="9">
        <v>19</v>
      </c>
    </row>
    <row r="81" spans="1:15" x14ac:dyDescent="0.3">
      <c r="A81" s="1" t="s">
        <v>295</v>
      </c>
      <c r="B81" s="1" t="s">
        <v>296</v>
      </c>
      <c r="C81" s="7"/>
      <c r="D81" s="8"/>
      <c r="E81" s="8">
        <v>82</v>
      </c>
      <c r="F81" s="23">
        <v>82</v>
      </c>
      <c r="H81" s="1" t="s">
        <v>300</v>
      </c>
      <c r="I81" s="1" t="s">
        <v>206</v>
      </c>
      <c r="J81" s="7"/>
      <c r="K81" s="8"/>
      <c r="L81" s="8"/>
      <c r="M81" s="8"/>
      <c r="N81" s="8">
        <v>4</v>
      </c>
      <c r="O81" s="9">
        <v>4</v>
      </c>
    </row>
    <row r="82" spans="1:15" x14ac:dyDescent="0.3">
      <c r="A82" s="1" t="s">
        <v>298</v>
      </c>
      <c r="B82" s="1" t="s">
        <v>299</v>
      </c>
      <c r="C82" s="7"/>
      <c r="D82" s="8"/>
      <c r="E82" s="8">
        <v>28</v>
      </c>
      <c r="F82" s="23">
        <v>28</v>
      </c>
      <c r="H82" s="1" t="s">
        <v>303</v>
      </c>
      <c r="I82" s="1" t="s">
        <v>304</v>
      </c>
      <c r="J82" s="7"/>
      <c r="K82" s="8"/>
      <c r="L82" s="8"/>
      <c r="M82" s="8">
        <v>12</v>
      </c>
      <c r="N82" s="8"/>
      <c r="O82" s="9">
        <v>12</v>
      </c>
    </row>
    <row r="83" spans="1:15" x14ac:dyDescent="0.3">
      <c r="A83" s="1" t="s">
        <v>301</v>
      </c>
      <c r="B83" s="1" t="s">
        <v>302</v>
      </c>
      <c r="C83" s="7"/>
      <c r="D83" s="8"/>
      <c r="E83" s="8">
        <v>6</v>
      </c>
      <c r="F83" s="23">
        <v>6</v>
      </c>
      <c r="H83" s="1" t="s">
        <v>307</v>
      </c>
      <c r="I83" s="1" t="s">
        <v>308</v>
      </c>
      <c r="J83" s="7"/>
      <c r="K83" s="8"/>
      <c r="L83" s="8"/>
      <c r="M83" s="8">
        <v>24</v>
      </c>
      <c r="N83" s="8"/>
      <c r="O83" s="9">
        <v>24</v>
      </c>
    </row>
    <row r="84" spans="1:15" x14ac:dyDescent="0.3">
      <c r="A84" s="1" t="s">
        <v>305</v>
      </c>
      <c r="B84" s="1" t="s">
        <v>306</v>
      </c>
      <c r="C84" s="7"/>
      <c r="D84" s="8"/>
      <c r="E84" s="8">
        <v>48</v>
      </c>
      <c r="F84" s="23">
        <v>48</v>
      </c>
      <c r="H84" s="1" t="s">
        <v>311</v>
      </c>
      <c r="I84" s="1" t="s">
        <v>312</v>
      </c>
      <c r="J84" s="7"/>
      <c r="K84" s="8"/>
      <c r="L84" s="8"/>
      <c r="M84" s="8">
        <v>156</v>
      </c>
      <c r="N84" s="8"/>
      <c r="O84" s="9">
        <v>156</v>
      </c>
    </row>
    <row r="85" spans="1:15" x14ac:dyDescent="0.3">
      <c r="A85" s="1" t="s">
        <v>309</v>
      </c>
      <c r="B85" s="1" t="s">
        <v>310</v>
      </c>
      <c r="C85" s="7"/>
      <c r="D85" s="8"/>
      <c r="E85" s="8">
        <v>6</v>
      </c>
      <c r="F85" s="23">
        <v>6</v>
      </c>
      <c r="H85" s="1" t="s">
        <v>315</v>
      </c>
      <c r="I85" s="1" t="s">
        <v>316</v>
      </c>
      <c r="J85" s="7"/>
      <c r="K85" s="8"/>
      <c r="L85" s="8"/>
      <c r="M85" s="8">
        <v>228</v>
      </c>
      <c r="N85" s="8"/>
      <c r="O85" s="9">
        <v>228</v>
      </c>
    </row>
    <row r="86" spans="1:15" x14ac:dyDescent="0.3">
      <c r="A86" s="1" t="s">
        <v>313</v>
      </c>
      <c r="B86" s="1" t="s">
        <v>314</v>
      </c>
      <c r="C86" s="7"/>
      <c r="D86" s="8"/>
      <c r="E86" s="8">
        <v>6</v>
      </c>
      <c r="F86" s="23">
        <v>6</v>
      </c>
      <c r="H86" s="1" t="s">
        <v>319</v>
      </c>
      <c r="I86" s="1" t="s">
        <v>320</v>
      </c>
      <c r="J86" s="7"/>
      <c r="K86" s="8"/>
      <c r="L86" s="8"/>
      <c r="M86" s="8">
        <v>312</v>
      </c>
      <c r="N86" s="8"/>
      <c r="O86" s="9">
        <v>312</v>
      </c>
    </row>
    <row r="87" spans="1:15" x14ac:dyDescent="0.3">
      <c r="A87" s="1" t="s">
        <v>317</v>
      </c>
      <c r="B87" s="1" t="s">
        <v>318</v>
      </c>
      <c r="C87" s="7"/>
      <c r="D87" s="8"/>
      <c r="E87" s="8">
        <v>32</v>
      </c>
      <c r="F87" s="23">
        <v>32</v>
      </c>
      <c r="H87" s="1" t="s">
        <v>323</v>
      </c>
      <c r="I87" s="1" t="s">
        <v>324</v>
      </c>
      <c r="J87" s="7"/>
      <c r="K87" s="8"/>
      <c r="L87" s="8"/>
      <c r="M87" s="8">
        <v>384</v>
      </c>
      <c r="N87" s="8"/>
      <c r="O87" s="9">
        <v>384</v>
      </c>
    </row>
    <row r="88" spans="1:15" x14ac:dyDescent="0.3">
      <c r="A88" s="1" t="s">
        <v>321</v>
      </c>
      <c r="B88" s="1" t="s">
        <v>322</v>
      </c>
      <c r="C88" s="7"/>
      <c r="D88" s="8"/>
      <c r="E88" s="8">
        <v>28</v>
      </c>
      <c r="F88" s="23">
        <v>28</v>
      </c>
      <c r="H88" s="1" t="s">
        <v>327</v>
      </c>
      <c r="I88" s="1" t="s">
        <v>328</v>
      </c>
      <c r="J88" s="7"/>
      <c r="K88" s="8"/>
      <c r="L88" s="8"/>
      <c r="M88" s="8">
        <v>144</v>
      </c>
      <c r="N88" s="8"/>
      <c r="O88" s="9">
        <v>144</v>
      </c>
    </row>
    <row r="89" spans="1:15" x14ac:dyDescent="0.3">
      <c r="A89" s="1" t="s">
        <v>325</v>
      </c>
      <c r="B89" s="1" t="s">
        <v>326</v>
      </c>
      <c r="C89" s="7"/>
      <c r="D89" s="8"/>
      <c r="E89" s="8">
        <v>60</v>
      </c>
      <c r="F89" s="23">
        <v>60</v>
      </c>
      <c r="H89" s="1" t="s">
        <v>331</v>
      </c>
      <c r="I89" s="1" t="s">
        <v>332</v>
      </c>
      <c r="J89" s="7"/>
      <c r="K89" s="8"/>
      <c r="L89" s="8"/>
      <c r="M89" s="8">
        <v>120</v>
      </c>
      <c r="N89" s="8"/>
      <c r="O89" s="9">
        <v>120</v>
      </c>
    </row>
    <row r="90" spans="1:15" x14ac:dyDescent="0.3">
      <c r="A90" s="1" t="s">
        <v>329</v>
      </c>
      <c r="B90" s="1" t="s">
        <v>330</v>
      </c>
      <c r="C90" s="7"/>
      <c r="D90" s="8"/>
      <c r="E90" s="8">
        <v>60</v>
      </c>
      <c r="F90" s="23">
        <v>60</v>
      </c>
      <c r="H90" s="1" t="s">
        <v>335</v>
      </c>
      <c r="I90" s="1" t="s">
        <v>336</v>
      </c>
      <c r="J90" s="7"/>
      <c r="K90" s="8"/>
      <c r="L90" s="8"/>
      <c r="M90" s="8">
        <v>24</v>
      </c>
      <c r="N90" s="8"/>
      <c r="O90" s="9">
        <v>24</v>
      </c>
    </row>
    <row r="91" spans="1:15" x14ac:dyDescent="0.3">
      <c r="A91" s="1" t="s">
        <v>333</v>
      </c>
      <c r="B91" s="1" t="s">
        <v>334</v>
      </c>
      <c r="C91" s="7"/>
      <c r="D91" s="8"/>
      <c r="E91" s="8">
        <v>82</v>
      </c>
      <c r="F91" s="23">
        <v>82</v>
      </c>
      <c r="H91" s="1" t="s">
        <v>339</v>
      </c>
      <c r="I91" s="1" t="s">
        <v>340</v>
      </c>
      <c r="J91" s="7"/>
      <c r="K91" s="8"/>
      <c r="L91" s="8"/>
      <c r="M91" s="8">
        <v>8</v>
      </c>
      <c r="N91" s="8"/>
      <c r="O91" s="9">
        <v>8</v>
      </c>
    </row>
    <row r="92" spans="1:15" x14ac:dyDescent="0.3">
      <c r="A92" s="1" t="s">
        <v>337</v>
      </c>
      <c r="B92" s="1" t="s">
        <v>338</v>
      </c>
      <c r="C92" s="7"/>
      <c r="D92" s="8"/>
      <c r="E92" s="8">
        <v>44</v>
      </c>
      <c r="F92" s="23">
        <v>44</v>
      </c>
      <c r="H92" s="1" t="s">
        <v>343</v>
      </c>
      <c r="I92" s="1" t="s">
        <v>344</v>
      </c>
      <c r="J92" s="7"/>
      <c r="K92" s="8"/>
      <c r="L92" s="8">
        <v>114</v>
      </c>
      <c r="M92" s="8"/>
      <c r="N92" s="8"/>
      <c r="O92" s="9">
        <v>114</v>
      </c>
    </row>
    <row r="93" spans="1:15" x14ac:dyDescent="0.3">
      <c r="A93" s="1" t="s">
        <v>341</v>
      </c>
      <c r="B93" s="1" t="s">
        <v>342</v>
      </c>
      <c r="C93" s="7"/>
      <c r="D93" s="8"/>
      <c r="E93" s="8">
        <v>50</v>
      </c>
      <c r="F93" s="23">
        <v>50</v>
      </c>
      <c r="H93" s="1" t="s">
        <v>347</v>
      </c>
      <c r="I93" s="1" t="s">
        <v>348</v>
      </c>
      <c r="J93" s="7"/>
      <c r="K93" s="8"/>
      <c r="L93" s="8">
        <v>200</v>
      </c>
      <c r="M93" s="8"/>
      <c r="N93" s="8"/>
      <c r="O93" s="9">
        <v>200</v>
      </c>
    </row>
    <row r="94" spans="1:15" x14ac:dyDescent="0.3">
      <c r="A94" s="1" t="s">
        <v>345</v>
      </c>
      <c r="B94" s="1" t="s">
        <v>346</v>
      </c>
      <c r="C94" s="7"/>
      <c r="D94" s="8"/>
      <c r="E94" s="8">
        <v>32</v>
      </c>
      <c r="F94" s="23">
        <v>32</v>
      </c>
      <c r="H94" s="1" t="s">
        <v>351</v>
      </c>
      <c r="I94" s="1" t="s">
        <v>352</v>
      </c>
      <c r="J94" s="7"/>
      <c r="K94" s="24">
        <v>120</v>
      </c>
      <c r="L94" s="8">
        <v>120</v>
      </c>
      <c r="M94" s="8"/>
      <c r="N94" s="8"/>
      <c r="O94" s="9">
        <v>240</v>
      </c>
    </row>
    <row r="95" spans="1:15" x14ac:dyDescent="0.3">
      <c r="A95" s="1" t="s">
        <v>349</v>
      </c>
      <c r="B95" s="1" t="s">
        <v>350</v>
      </c>
      <c r="C95" s="7"/>
      <c r="D95" s="8"/>
      <c r="E95" s="8">
        <v>44</v>
      </c>
      <c r="F95" s="23">
        <v>44</v>
      </c>
      <c r="H95" s="1" t="s">
        <v>355</v>
      </c>
      <c r="I95" s="1" t="s">
        <v>356</v>
      </c>
      <c r="J95" s="7"/>
      <c r="K95" s="8"/>
      <c r="L95" s="8">
        <v>104</v>
      </c>
      <c r="M95" s="8"/>
      <c r="N95" s="8"/>
      <c r="O95" s="9">
        <v>104</v>
      </c>
    </row>
    <row r="96" spans="1:15" x14ac:dyDescent="0.3">
      <c r="A96" s="1" t="s">
        <v>353</v>
      </c>
      <c r="B96" s="1" t="s">
        <v>354</v>
      </c>
      <c r="C96" s="7"/>
      <c r="D96" s="8"/>
      <c r="E96" s="8">
        <v>32</v>
      </c>
      <c r="F96" s="23">
        <v>32</v>
      </c>
      <c r="H96" s="1" t="s">
        <v>359</v>
      </c>
      <c r="I96" s="1" t="s">
        <v>360</v>
      </c>
      <c r="J96" s="7"/>
      <c r="K96" s="8"/>
      <c r="L96" s="8">
        <v>64</v>
      </c>
      <c r="M96" s="8"/>
      <c r="N96" s="8"/>
      <c r="O96" s="9">
        <v>64</v>
      </c>
    </row>
    <row r="97" spans="1:15" x14ac:dyDescent="0.3">
      <c r="A97" s="1" t="s">
        <v>357</v>
      </c>
      <c r="B97" s="1" t="s">
        <v>358</v>
      </c>
      <c r="C97" s="7"/>
      <c r="D97" s="8"/>
      <c r="E97" s="8">
        <v>24</v>
      </c>
      <c r="F97" s="23">
        <v>24</v>
      </c>
      <c r="H97" s="1" t="s">
        <v>363</v>
      </c>
      <c r="I97" s="1" t="s">
        <v>364</v>
      </c>
      <c r="J97" s="7"/>
      <c r="K97" s="8"/>
      <c r="L97" s="8">
        <v>20</v>
      </c>
      <c r="M97" s="8"/>
      <c r="N97" s="8"/>
      <c r="O97" s="9">
        <v>20</v>
      </c>
    </row>
    <row r="98" spans="1:15" x14ac:dyDescent="0.3">
      <c r="A98" s="1" t="s">
        <v>361</v>
      </c>
      <c r="B98" s="1" t="s">
        <v>362</v>
      </c>
      <c r="C98" s="7"/>
      <c r="D98" s="8"/>
      <c r="E98" s="8">
        <v>6</v>
      </c>
      <c r="F98" s="23">
        <v>6</v>
      </c>
      <c r="H98" s="1" t="s">
        <v>367</v>
      </c>
      <c r="I98" s="1" t="s">
        <v>368</v>
      </c>
      <c r="J98" s="7"/>
      <c r="K98" s="8"/>
      <c r="L98" s="8">
        <v>10</v>
      </c>
      <c r="M98" s="8"/>
      <c r="N98" s="8"/>
      <c r="O98" s="9">
        <v>10</v>
      </c>
    </row>
    <row r="99" spans="1:15" x14ac:dyDescent="0.3">
      <c r="A99" s="1" t="s">
        <v>365</v>
      </c>
      <c r="B99" s="1" t="s">
        <v>366</v>
      </c>
      <c r="C99" s="7"/>
      <c r="D99" s="8"/>
      <c r="E99" s="8">
        <v>1</v>
      </c>
      <c r="F99" s="23">
        <v>1</v>
      </c>
      <c r="H99" s="1" t="s">
        <v>369</v>
      </c>
      <c r="I99" s="1" t="s">
        <v>370</v>
      </c>
      <c r="J99" s="7"/>
      <c r="K99" s="8"/>
      <c r="L99" s="8"/>
      <c r="M99" s="8"/>
      <c r="N99" s="8">
        <v>19</v>
      </c>
      <c r="O99" s="9">
        <v>19</v>
      </c>
    </row>
    <row r="100" spans="1:15" x14ac:dyDescent="0.3">
      <c r="A100" s="10" t="s">
        <v>4</v>
      </c>
      <c r="B100" s="11"/>
      <c r="C100" s="12">
        <v>16</v>
      </c>
      <c r="D100" s="13">
        <v>84</v>
      </c>
      <c r="E100" s="13">
        <v>13340</v>
      </c>
      <c r="F100" s="14">
        <v>13440</v>
      </c>
      <c r="H100" s="1" t="s">
        <v>371</v>
      </c>
      <c r="I100" s="1" t="s">
        <v>372</v>
      </c>
      <c r="J100" s="7"/>
      <c r="K100" s="8"/>
      <c r="L100" s="8"/>
      <c r="M100" s="8"/>
      <c r="N100" s="8">
        <v>19</v>
      </c>
      <c r="O100" s="9">
        <v>19</v>
      </c>
    </row>
    <row r="101" spans="1:15" x14ac:dyDescent="0.3">
      <c r="H101" s="1" t="s">
        <v>373</v>
      </c>
      <c r="I101" s="1" t="s">
        <v>374</v>
      </c>
      <c r="J101" s="7"/>
      <c r="K101" s="8"/>
      <c r="L101" s="8"/>
      <c r="M101" s="8"/>
      <c r="N101" s="8">
        <v>38</v>
      </c>
      <c r="O101" s="9">
        <v>38</v>
      </c>
    </row>
    <row r="102" spans="1:15" x14ac:dyDescent="0.3">
      <c r="H102" s="1" t="s">
        <v>375</v>
      </c>
      <c r="I102" s="1" t="s">
        <v>376</v>
      </c>
      <c r="J102" s="7"/>
      <c r="K102" s="8"/>
      <c r="L102" s="8"/>
      <c r="M102" s="8"/>
      <c r="N102" s="8">
        <v>39</v>
      </c>
      <c r="O102" s="9">
        <v>39</v>
      </c>
    </row>
    <row r="103" spans="1:15" x14ac:dyDescent="0.3">
      <c r="H103" s="1" t="s">
        <v>377</v>
      </c>
      <c r="I103" s="1" t="s">
        <v>378</v>
      </c>
      <c r="J103" s="7"/>
      <c r="K103" s="8"/>
      <c r="L103" s="8"/>
      <c r="M103" s="8"/>
      <c r="N103" s="8">
        <v>87</v>
      </c>
      <c r="O103" s="9">
        <v>87</v>
      </c>
    </row>
    <row r="104" spans="1:15" x14ac:dyDescent="0.3">
      <c r="H104" s="1" t="s">
        <v>379</v>
      </c>
      <c r="I104" s="1" t="s">
        <v>380</v>
      </c>
      <c r="J104" s="7"/>
      <c r="K104" s="8"/>
      <c r="L104" s="8"/>
      <c r="M104" s="8"/>
      <c r="N104" s="8">
        <v>72</v>
      </c>
      <c r="O104" s="9">
        <v>72</v>
      </c>
    </row>
    <row r="105" spans="1:15" x14ac:dyDescent="0.3">
      <c r="H105" s="1" t="s">
        <v>382</v>
      </c>
      <c r="I105" s="1" t="s">
        <v>383</v>
      </c>
      <c r="J105" s="7"/>
      <c r="K105" s="8"/>
      <c r="L105" s="8"/>
      <c r="M105" s="8"/>
      <c r="N105" s="8">
        <v>92</v>
      </c>
      <c r="O105" s="9">
        <v>92</v>
      </c>
    </row>
    <row r="106" spans="1:15" ht="25.5" x14ac:dyDescent="0.3">
      <c r="B106" s="15" t="s">
        <v>381</v>
      </c>
      <c r="F106" s="25">
        <f>24+42+48+192+240+492+360+696+564+618+318+504+48+288+96+6+36+186+72+508+204+932+264+705+36+504+356+16</f>
        <v>8355</v>
      </c>
      <c r="H106" s="1" t="s">
        <v>385</v>
      </c>
      <c r="I106" s="1" t="s">
        <v>386</v>
      </c>
      <c r="J106" s="7"/>
      <c r="K106" s="8"/>
      <c r="L106" s="8"/>
      <c r="M106" s="8"/>
      <c r="N106" s="8">
        <v>89</v>
      </c>
      <c r="O106" s="9">
        <v>89</v>
      </c>
    </row>
    <row r="107" spans="1:15" ht="25.5" x14ac:dyDescent="0.3">
      <c r="B107" s="15" t="s">
        <v>384</v>
      </c>
      <c r="F107" s="25">
        <f>48+66+36+18+24+3+21</f>
        <v>216</v>
      </c>
      <c r="H107" s="1" t="s">
        <v>388</v>
      </c>
      <c r="I107" s="1" t="s">
        <v>389</v>
      </c>
      <c r="J107" s="7"/>
      <c r="K107" s="8"/>
      <c r="L107" s="8"/>
      <c r="M107" s="8"/>
      <c r="N107" s="8">
        <v>149</v>
      </c>
      <c r="O107" s="9">
        <v>149</v>
      </c>
    </row>
    <row r="108" spans="1:15" ht="25.5" x14ac:dyDescent="0.3">
      <c r="B108" s="15" t="s">
        <v>387</v>
      </c>
      <c r="F108" s="25">
        <f>12+12+36+118+166+193+261+217+191+107+140+96+2+2+27+45+60+84+192+132+288+198+192+96+144+68</f>
        <v>3079</v>
      </c>
      <c r="H108" s="1" t="s">
        <v>391</v>
      </c>
      <c r="I108" s="1" t="s">
        <v>392</v>
      </c>
      <c r="J108" s="7"/>
      <c r="K108" s="8"/>
      <c r="L108" s="8"/>
      <c r="M108" s="8"/>
      <c r="N108" s="8">
        <v>51</v>
      </c>
      <c r="O108" s="9">
        <v>51</v>
      </c>
    </row>
    <row r="109" spans="1:15" ht="25.5" x14ac:dyDescent="0.3">
      <c r="B109" s="15" t="s">
        <v>390</v>
      </c>
      <c r="F109" s="25">
        <f>12+12+36+9</f>
        <v>69</v>
      </c>
      <c r="H109" s="1" t="s">
        <v>394</v>
      </c>
      <c r="I109" s="1" t="s">
        <v>395</v>
      </c>
      <c r="J109" s="7"/>
      <c r="K109" s="8"/>
      <c r="L109" s="8"/>
      <c r="M109" s="8"/>
      <c r="N109" s="8">
        <v>65</v>
      </c>
      <c r="O109" s="9">
        <v>65</v>
      </c>
    </row>
    <row r="110" spans="1:15" ht="25.5" x14ac:dyDescent="0.3">
      <c r="B110" s="15" t="s">
        <v>393</v>
      </c>
      <c r="F110" s="25">
        <f>1+1+2+36</f>
        <v>40</v>
      </c>
      <c r="H110" s="1" t="s">
        <v>397</v>
      </c>
      <c r="I110" s="1" t="s">
        <v>398</v>
      </c>
      <c r="J110" s="7"/>
      <c r="K110" s="8"/>
      <c r="L110" s="8"/>
      <c r="M110" s="8"/>
      <c r="N110" s="8">
        <v>6</v>
      </c>
      <c r="O110" s="9">
        <v>6</v>
      </c>
    </row>
    <row r="111" spans="1:15" ht="25.5" x14ac:dyDescent="0.3">
      <c r="B111" s="15" t="s">
        <v>396</v>
      </c>
      <c r="F111" s="25">
        <v>1</v>
      </c>
      <c r="H111" s="1" t="s">
        <v>400</v>
      </c>
      <c r="I111" s="1" t="s">
        <v>401</v>
      </c>
      <c r="J111" s="7"/>
      <c r="K111" s="8"/>
      <c r="L111" s="8"/>
      <c r="M111" s="8"/>
      <c r="N111" s="8">
        <v>6</v>
      </c>
      <c r="O111" s="9">
        <v>6</v>
      </c>
    </row>
    <row r="112" spans="1:15" ht="25.5" x14ac:dyDescent="0.3">
      <c r="B112" s="15" t="s">
        <v>399</v>
      </c>
      <c r="F112" s="25">
        <f>SUM(F73:F99)</f>
        <v>1697</v>
      </c>
      <c r="H112" s="1" t="s">
        <v>403</v>
      </c>
      <c r="I112" s="1" t="s">
        <v>404</v>
      </c>
      <c r="J112" s="7"/>
      <c r="K112" s="8"/>
      <c r="L112" s="8"/>
      <c r="M112" s="8"/>
      <c r="N112" s="8">
        <v>34</v>
      </c>
      <c r="O112" s="9">
        <v>34</v>
      </c>
    </row>
    <row r="113" spans="2:15" ht="25.5" x14ac:dyDescent="0.3">
      <c r="B113" s="15" t="s">
        <v>402</v>
      </c>
      <c r="F113" s="25">
        <v>1</v>
      </c>
      <c r="H113" s="1" t="s">
        <v>405</v>
      </c>
      <c r="I113" s="1" t="s">
        <v>406</v>
      </c>
      <c r="J113" s="7"/>
      <c r="K113" s="8"/>
      <c r="L113" s="8"/>
      <c r="M113" s="8"/>
      <c r="N113" s="8">
        <v>12</v>
      </c>
      <c r="O113" s="9">
        <v>12</v>
      </c>
    </row>
    <row r="114" spans="2:15" x14ac:dyDescent="0.3">
      <c r="H114" s="1" t="s">
        <v>407</v>
      </c>
      <c r="I114" s="1" t="s">
        <v>408</v>
      </c>
      <c r="J114" s="7"/>
      <c r="K114" s="8"/>
      <c r="L114" s="8"/>
      <c r="M114" s="8"/>
      <c r="N114" s="8">
        <v>12</v>
      </c>
      <c r="O114" s="9">
        <v>12</v>
      </c>
    </row>
    <row r="115" spans="2:15" x14ac:dyDescent="0.3">
      <c r="H115" s="1" t="s">
        <v>409</v>
      </c>
      <c r="I115" s="1" t="s">
        <v>410</v>
      </c>
      <c r="J115" s="7"/>
      <c r="K115" s="8"/>
      <c r="L115" s="8"/>
      <c r="M115" s="8"/>
      <c r="N115" s="8">
        <v>12</v>
      </c>
      <c r="O115" s="9">
        <v>12</v>
      </c>
    </row>
    <row r="116" spans="2:15" x14ac:dyDescent="0.3">
      <c r="H116" s="1" t="s">
        <v>411</v>
      </c>
      <c r="I116" s="1" t="s">
        <v>412</v>
      </c>
      <c r="J116" s="7"/>
      <c r="K116" s="8"/>
      <c r="L116" s="8"/>
      <c r="M116" s="8"/>
      <c r="N116" s="8">
        <v>24</v>
      </c>
      <c r="O116" s="9">
        <v>24</v>
      </c>
    </row>
    <row r="117" spans="2:15" x14ac:dyDescent="0.3">
      <c r="H117" s="1" t="s">
        <v>413</v>
      </c>
      <c r="I117" s="1" t="s">
        <v>414</v>
      </c>
      <c r="J117" s="7"/>
      <c r="K117" s="8"/>
      <c r="L117" s="8"/>
      <c r="M117" s="8"/>
      <c r="N117" s="8">
        <v>24</v>
      </c>
      <c r="O117" s="9">
        <v>24</v>
      </c>
    </row>
    <row r="118" spans="2:15" x14ac:dyDescent="0.3">
      <c r="H118" s="1" t="s">
        <v>415</v>
      </c>
      <c r="I118" s="1" t="s">
        <v>416</v>
      </c>
      <c r="J118" s="7"/>
      <c r="K118" s="8"/>
      <c r="L118" s="8"/>
      <c r="M118" s="8"/>
      <c r="N118" s="8">
        <v>36</v>
      </c>
      <c r="O118" s="9">
        <v>36</v>
      </c>
    </row>
    <row r="119" spans="2:15" x14ac:dyDescent="0.3">
      <c r="H119" s="1" t="s">
        <v>417</v>
      </c>
      <c r="I119" s="1" t="s">
        <v>418</v>
      </c>
      <c r="J119" s="7"/>
      <c r="K119" s="8"/>
      <c r="L119" s="8"/>
      <c r="M119" s="8"/>
      <c r="N119" s="8">
        <v>12</v>
      </c>
      <c r="O119" s="9">
        <v>12</v>
      </c>
    </row>
    <row r="120" spans="2:15" x14ac:dyDescent="0.3">
      <c r="H120" s="1" t="s">
        <v>419</v>
      </c>
      <c r="I120" s="1" t="s">
        <v>420</v>
      </c>
      <c r="J120" s="7"/>
      <c r="K120" s="8"/>
      <c r="L120" s="8"/>
      <c r="M120" s="8"/>
      <c r="N120" s="8">
        <v>3</v>
      </c>
      <c r="O120" s="9">
        <v>3</v>
      </c>
    </row>
    <row r="121" spans="2:15" x14ac:dyDescent="0.3">
      <c r="H121" s="1" t="s">
        <v>421</v>
      </c>
      <c r="I121" s="1" t="s">
        <v>422</v>
      </c>
      <c r="J121" s="7"/>
      <c r="K121" s="8"/>
      <c r="L121" s="8"/>
      <c r="M121" s="8"/>
      <c r="N121" s="8">
        <v>12</v>
      </c>
      <c r="O121" s="9">
        <v>12</v>
      </c>
    </row>
    <row r="122" spans="2:15" x14ac:dyDescent="0.3">
      <c r="H122" s="1" t="s">
        <v>423</v>
      </c>
      <c r="I122" s="1" t="s">
        <v>424</v>
      </c>
      <c r="J122" s="7"/>
      <c r="K122" s="8"/>
      <c r="L122" s="8"/>
      <c r="M122" s="8"/>
      <c r="N122" s="8">
        <v>3</v>
      </c>
      <c r="O122" s="9">
        <v>3</v>
      </c>
    </row>
    <row r="123" spans="2:15" x14ac:dyDescent="0.3">
      <c r="H123" s="1" t="s">
        <v>425</v>
      </c>
      <c r="I123" s="1" t="s">
        <v>426</v>
      </c>
      <c r="J123" s="7"/>
      <c r="K123" s="8"/>
      <c r="L123" s="8"/>
      <c r="M123" s="8"/>
      <c r="N123" s="8">
        <v>12</v>
      </c>
      <c r="O123" s="9">
        <v>12</v>
      </c>
    </row>
    <row r="124" spans="2:15" x14ac:dyDescent="0.3">
      <c r="H124" s="1" t="s">
        <v>427</v>
      </c>
      <c r="I124" s="1" t="s">
        <v>428</v>
      </c>
      <c r="J124" s="7"/>
      <c r="K124" s="8"/>
      <c r="L124" s="8"/>
      <c r="M124" s="8"/>
      <c r="N124" s="8">
        <v>3</v>
      </c>
      <c r="O124" s="9">
        <v>3</v>
      </c>
    </row>
    <row r="125" spans="2:15" x14ac:dyDescent="0.3">
      <c r="H125" s="1" t="s">
        <v>429</v>
      </c>
      <c r="I125" s="1" t="s">
        <v>430</v>
      </c>
      <c r="J125" s="7"/>
      <c r="K125" s="8"/>
      <c r="L125" s="8"/>
      <c r="M125" s="8"/>
      <c r="N125" s="8">
        <v>42</v>
      </c>
      <c r="O125" s="9">
        <v>42</v>
      </c>
    </row>
    <row r="126" spans="2:15" x14ac:dyDescent="0.3">
      <c r="H126" s="1" t="s">
        <v>431</v>
      </c>
      <c r="I126" s="1" t="s">
        <v>432</v>
      </c>
      <c r="J126" s="7"/>
      <c r="K126" s="8"/>
      <c r="L126" s="8"/>
      <c r="M126" s="8"/>
      <c r="N126" s="8">
        <v>36</v>
      </c>
      <c r="O126" s="9">
        <v>36</v>
      </c>
    </row>
    <row r="127" spans="2:15" x14ac:dyDescent="0.3">
      <c r="H127" s="1" t="s">
        <v>433</v>
      </c>
      <c r="I127" s="1" t="s">
        <v>434</v>
      </c>
      <c r="J127" s="7"/>
      <c r="K127" s="8"/>
      <c r="L127" s="8"/>
      <c r="M127" s="8"/>
      <c r="N127" s="8">
        <v>12</v>
      </c>
      <c r="O127" s="9">
        <v>12</v>
      </c>
    </row>
    <row r="128" spans="2:15" x14ac:dyDescent="0.3">
      <c r="H128" s="1" t="s">
        <v>435</v>
      </c>
      <c r="I128" s="1" t="s">
        <v>436</v>
      </c>
      <c r="J128" s="7"/>
      <c r="K128" s="8"/>
      <c r="L128" s="8"/>
      <c r="M128" s="8"/>
      <c r="N128" s="8">
        <v>1</v>
      </c>
      <c r="O128" s="9">
        <v>1</v>
      </c>
    </row>
    <row r="129" spans="8:15" x14ac:dyDescent="0.3">
      <c r="H129" s="1" t="s">
        <v>437</v>
      </c>
      <c r="I129" s="1" t="s">
        <v>438</v>
      </c>
      <c r="J129" s="7"/>
      <c r="K129" s="8"/>
      <c r="L129" s="8"/>
      <c r="M129" s="8">
        <v>24</v>
      </c>
      <c r="N129" s="8"/>
      <c r="O129" s="9">
        <v>24</v>
      </c>
    </row>
    <row r="130" spans="8:15" x14ac:dyDescent="0.3">
      <c r="H130" s="1" t="s">
        <v>439</v>
      </c>
      <c r="I130" s="1" t="s">
        <v>440</v>
      </c>
      <c r="J130" s="7"/>
      <c r="K130" s="8"/>
      <c r="L130" s="8"/>
      <c r="M130" s="8">
        <v>6</v>
      </c>
      <c r="N130" s="8"/>
      <c r="O130" s="9">
        <v>6</v>
      </c>
    </row>
    <row r="131" spans="8:15" x14ac:dyDescent="0.3">
      <c r="H131" s="1" t="s">
        <v>441</v>
      </c>
      <c r="I131" s="1" t="s">
        <v>442</v>
      </c>
      <c r="J131" s="7"/>
      <c r="K131" s="8"/>
      <c r="L131" s="8"/>
      <c r="M131" s="8">
        <v>180</v>
      </c>
      <c r="N131" s="8"/>
      <c r="O131" s="9">
        <v>180</v>
      </c>
    </row>
    <row r="132" spans="8:15" x14ac:dyDescent="0.3">
      <c r="H132" s="1" t="s">
        <v>443</v>
      </c>
      <c r="I132" s="1" t="s">
        <v>444</v>
      </c>
      <c r="J132" s="7"/>
      <c r="K132" s="8"/>
      <c r="L132" s="8"/>
      <c r="M132" s="8">
        <v>110</v>
      </c>
      <c r="N132" s="8"/>
      <c r="O132" s="9">
        <v>110</v>
      </c>
    </row>
    <row r="133" spans="8:15" x14ac:dyDescent="0.3">
      <c r="H133" s="1" t="s">
        <v>445</v>
      </c>
      <c r="I133" s="1" t="s">
        <v>446</v>
      </c>
      <c r="J133" s="7"/>
      <c r="K133" s="8"/>
      <c r="L133" s="8"/>
      <c r="M133" s="8">
        <v>228</v>
      </c>
      <c r="N133" s="8"/>
      <c r="O133" s="9">
        <v>228</v>
      </c>
    </row>
    <row r="134" spans="8:15" x14ac:dyDescent="0.3">
      <c r="H134" s="1" t="s">
        <v>447</v>
      </c>
      <c r="I134" s="1" t="s">
        <v>448</v>
      </c>
      <c r="J134" s="7"/>
      <c r="K134" s="8"/>
      <c r="L134" s="8"/>
      <c r="M134" s="8">
        <v>180</v>
      </c>
      <c r="N134" s="8"/>
      <c r="O134" s="9">
        <v>180</v>
      </c>
    </row>
    <row r="135" spans="8:15" x14ac:dyDescent="0.3">
      <c r="H135" s="1" t="s">
        <v>449</v>
      </c>
      <c r="I135" s="1" t="s">
        <v>450</v>
      </c>
      <c r="J135" s="7"/>
      <c r="K135" s="8"/>
      <c r="L135" s="8"/>
      <c r="M135" s="8">
        <v>460</v>
      </c>
      <c r="N135" s="8"/>
      <c r="O135" s="9">
        <v>460</v>
      </c>
    </row>
    <row r="136" spans="8:15" x14ac:dyDescent="0.3">
      <c r="H136" s="1" t="s">
        <v>451</v>
      </c>
      <c r="I136" s="1" t="s">
        <v>452</v>
      </c>
      <c r="J136" s="7"/>
      <c r="K136" s="8"/>
      <c r="L136" s="8"/>
      <c r="M136" s="8">
        <v>476</v>
      </c>
      <c r="N136" s="8"/>
      <c r="O136" s="9">
        <v>476</v>
      </c>
    </row>
    <row r="137" spans="8:15" x14ac:dyDescent="0.3">
      <c r="H137" s="1" t="s">
        <v>453</v>
      </c>
      <c r="I137" s="1" t="s">
        <v>454</v>
      </c>
      <c r="J137" s="7"/>
      <c r="K137" s="8"/>
      <c r="L137" s="8"/>
      <c r="M137" s="8">
        <v>726</v>
      </c>
      <c r="N137" s="8"/>
      <c r="O137" s="9">
        <v>726</v>
      </c>
    </row>
    <row r="138" spans="8:15" x14ac:dyDescent="0.3">
      <c r="H138" s="1" t="s">
        <v>455</v>
      </c>
      <c r="I138" s="1" t="s">
        <v>456</v>
      </c>
      <c r="J138" s="7"/>
      <c r="K138" s="8"/>
      <c r="L138" s="8"/>
      <c r="M138" s="8">
        <v>568</v>
      </c>
      <c r="N138" s="8"/>
      <c r="O138" s="9">
        <v>568</v>
      </c>
    </row>
    <row r="139" spans="8:15" x14ac:dyDescent="0.3">
      <c r="H139" s="1" t="s">
        <v>457</v>
      </c>
      <c r="I139" s="1" t="s">
        <v>458</v>
      </c>
      <c r="J139" s="7"/>
      <c r="K139" s="8"/>
      <c r="L139" s="8"/>
      <c r="M139" s="8">
        <v>488</v>
      </c>
      <c r="N139" s="8"/>
      <c r="O139" s="9">
        <v>488</v>
      </c>
    </row>
    <row r="140" spans="8:15" x14ac:dyDescent="0.3">
      <c r="H140" s="1" t="s">
        <v>459</v>
      </c>
      <c r="I140" s="1" t="s">
        <v>460</v>
      </c>
      <c r="J140" s="7"/>
      <c r="K140" s="8"/>
      <c r="L140" s="8"/>
      <c r="M140" s="8">
        <v>344</v>
      </c>
      <c r="N140" s="8"/>
      <c r="O140" s="9">
        <v>344</v>
      </c>
    </row>
    <row r="141" spans="8:15" x14ac:dyDescent="0.3">
      <c r="H141" s="1" t="s">
        <v>461</v>
      </c>
      <c r="I141" s="1" t="s">
        <v>462</v>
      </c>
      <c r="J141" s="7"/>
      <c r="K141" s="8"/>
      <c r="L141" s="8"/>
      <c r="M141" s="8">
        <v>414</v>
      </c>
      <c r="N141" s="8"/>
      <c r="O141" s="9">
        <v>414</v>
      </c>
    </row>
    <row r="142" spans="8:15" x14ac:dyDescent="0.3">
      <c r="H142" s="1" t="s">
        <v>463</v>
      </c>
      <c r="I142" s="1" t="s">
        <v>464</v>
      </c>
      <c r="J142" s="7"/>
      <c r="K142" s="8"/>
      <c r="L142" s="8"/>
      <c r="M142" s="8">
        <v>126</v>
      </c>
      <c r="N142" s="8"/>
      <c r="O142" s="9">
        <v>126</v>
      </c>
    </row>
    <row r="143" spans="8:15" x14ac:dyDescent="0.3">
      <c r="H143" s="1" t="s">
        <v>465</v>
      </c>
      <c r="I143" s="1" t="s">
        <v>466</v>
      </c>
      <c r="J143" s="7"/>
      <c r="K143" s="8"/>
      <c r="L143" s="8"/>
      <c r="M143" s="8">
        <v>106</v>
      </c>
      <c r="N143" s="8"/>
      <c r="O143" s="9">
        <v>106</v>
      </c>
    </row>
    <row r="144" spans="8:15" x14ac:dyDescent="0.3">
      <c r="H144" s="1" t="s">
        <v>467</v>
      </c>
      <c r="I144" s="1" t="s">
        <v>468</v>
      </c>
      <c r="J144" s="7"/>
      <c r="K144" s="8"/>
      <c r="L144" s="8"/>
      <c r="M144" s="8">
        <v>6</v>
      </c>
      <c r="N144" s="8"/>
      <c r="O144" s="9">
        <v>6</v>
      </c>
    </row>
    <row r="145" spans="8:15" x14ac:dyDescent="0.3">
      <c r="H145" s="1" t="s">
        <v>469</v>
      </c>
      <c r="I145" s="1" t="s">
        <v>470</v>
      </c>
      <c r="J145" s="7"/>
      <c r="K145" s="8"/>
      <c r="L145" s="8"/>
      <c r="M145" s="8">
        <v>72</v>
      </c>
      <c r="N145" s="8"/>
      <c r="O145" s="9">
        <v>72</v>
      </c>
    </row>
    <row r="146" spans="8:15" x14ac:dyDescent="0.3">
      <c r="H146" s="1" t="s">
        <v>471</v>
      </c>
      <c r="I146" s="1" t="s">
        <v>472</v>
      </c>
      <c r="J146" s="7"/>
      <c r="K146" s="8"/>
      <c r="L146" s="8"/>
      <c r="M146" s="8">
        <v>10</v>
      </c>
      <c r="N146" s="8"/>
      <c r="O146" s="9">
        <v>10</v>
      </c>
    </row>
    <row r="147" spans="8:15" x14ac:dyDescent="0.3">
      <c r="H147" s="21"/>
      <c r="I147" s="16" t="s">
        <v>473</v>
      </c>
      <c r="J147" s="17"/>
      <c r="K147" s="18"/>
      <c r="L147" s="18"/>
      <c r="M147" s="18">
        <v>18</v>
      </c>
      <c r="N147" s="18"/>
      <c r="O147" s="19">
        <v>18</v>
      </c>
    </row>
    <row r="148" spans="8:15" x14ac:dyDescent="0.3">
      <c r="H148" s="1" t="s">
        <v>474</v>
      </c>
      <c r="I148" s="1" t="s">
        <v>473</v>
      </c>
      <c r="J148" s="7"/>
      <c r="K148" s="8"/>
      <c r="L148" s="8"/>
      <c r="M148" s="8">
        <v>2</v>
      </c>
      <c r="N148" s="8"/>
      <c r="O148" s="9">
        <v>2</v>
      </c>
    </row>
    <row r="149" spans="8:15" x14ac:dyDescent="0.3">
      <c r="H149" s="1" t="s">
        <v>475</v>
      </c>
      <c r="I149" s="1" t="s">
        <v>476</v>
      </c>
      <c r="J149" s="7"/>
      <c r="K149" s="24">
        <v>6</v>
      </c>
      <c r="L149" s="8"/>
      <c r="M149" s="8"/>
      <c r="N149" s="8"/>
      <c r="O149" s="9">
        <v>6</v>
      </c>
    </row>
    <row r="150" spans="8:15" x14ac:dyDescent="0.3">
      <c r="H150" s="1" t="s">
        <v>477</v>
      </c>
      <c r="I150" s="1" t="s">
        <v>478</v>
      </c>
      <c r="J150" s="7"/>
      <c r="K150" s="24">
        <v>6</v>
      </c>
      <c r="L150" s="8"/>
      <c r="M150" s="8"/>
      <c r="N150" s="8"/>
      <c r="O150" s="9">
        <v>6</v>
      </c>
    </row>
    <row r="151" spans="8:15" x14ac:dyDescent="0.3">
      <c r="H151" s="1" t="s">
        <v>479</v>
      </c>
      <c r="I151" s="1" t="s">
        <v>480</v>
      </c>
      <c r="J151" s="7"/>
      <c r="K151" s="24">
        <v>1</v>
      </c>
      <c r="L151" s="8"/>
      <c r="M151" s="8"/>
      <c r="N151" s="8"/>
      <c r="O151" s="9">
        <v>1</v>
      </c>
    </row>
    <row r="152" spans="8:15" x14ac:dyDescent="0.3">
      <c r="H152" s="1" t="s">
        <v>481</v>
      </c>
      <c r="I152" s="1" t="s">
        <v>482</v>
      </c>
      <c r="J152" s="7">
        <v>24</v>
      </c>
      <c r="K152" s="8"/>
      <c r="L152" s="8"/>
      <c r="M152" s="8"/>
      <c r="N152" s="8"/>
      <c r="O152" s="9">
        <v>24</v>
      </c>
    </row>
    <row r="153" spans="8:15" x14ac:dyDescent="0.3">
      <c r="H153" s="1" t="s">
        <v>483</v>
      </c>
      <c r="I153" s="1" t="s">
        <v>484</v>
      </c>
      <c r="J153" s="7">
        <v>144</v>
      </c>
      <c r="K153" s="8"/>
      <c r="L153" s="8"/>
      <c r="M153" s="8"/>
      <c r="N153" s="8"/>
      <c r="O153" s="9">
        <v>144</v>
      </c>
    </row>
    <row r="154" spans="8:15" x14ac:dyDescent="0.3">
      <c r="H154" s="1" t="s">
        <v>485</v>
      </c>
      <c r="I154" s="1" t="s">
        <v>486</v>
      </c>
      <c r="J154" s="7">
        <v>36</v>
      </c>
      <c r="K154" s="8"/>
      <c r="L154" s="8"/>
      <c r="M154" s="8"/>
      <c r="N154" s="8"/>
      <c r="O154" s="9">
        <v>36</v>
      </c>
    </row>
    <row r="155" spans="8:15" x14ac:dyDescent="0.3">
      <c r="H155" s="1" t="s">
        <v>487</v>
      </c>
      <c r="I155" s="1" t="s">
        <v>488</v>
      </c>
      <c r="J155" s="7">
        <v>192</v>
      </c>
      <c r="K155" s="8"/>
      <c r="L155" s="8"/>
      <c r="M155" s="8"/>
      <c r="N155" s="8"/>
      <c r="O155" s="9">
        <v>192</v>
      </c>
    </row>
    <row r="156" spans="8:15" x14ac:dyDescent="0.3">
      <c r="H156" s="1" t="s">
        <v>489</v>
      </c>
      <c r="I156" s="1" t="s">
        <v>490</v>
      </c>
      <c r="J156" s="7">
        <v>212</v>
      </c>
      <c r="K156" s="8"/>
      <c r="L156" s="8"/>
      <c r="M156" s="8"/>
      <c r="N156" s="8"/>
      <c r="O156" s="9">
        <v>212</v>
      </c>
    </row>
    <row r="157" spans="8:15" x14ac:dyDescent="0.3">
      <c r="H157" s="1" t="s">
        <v>491</v>
      </c>
      <c r="I157" s="1" t="s">
        <v>492</v>
      </c>
      <c r="J157" s="7">
        <v>38</v>
      </c>
      <c r="K157" s="8"/>
      <c r="L157" s="8"/>
      <c r="M157" s="8"/>
      <c r="N157" s="8"/>
      <c r="O157" s="9">
        <v>38</v>
      </c>
    </row>
    <row r="158" spans="8:15" x14ac:dyDescent="0.3">
      <c r="H158" s="1" t="s">
        <v>493</v>
      </c>
      <c r="I158" s="1" t="s">
        <v>494</v>
      </c>
      <c r="J158" s="7">
        <v>64</v>
      </c>
      <c r="K158" s="8"/>
      <c r="L158" s="8"/>
      <c r="M158" s="8"/>
      <c r="N158" s="8"/>
      <c r="O158" s="9">
        <v>64</v>
      </c>
    </row>
    <row r="159" spans="8:15" x14ac:dyDescent="0.3">
      <c r="H159" s="1" t="s">
        <v>495</v>
      </c>
      <c r="I159" s="1" t="s">
        <v>496</v>
      </c>
      <c r="J159" s="7">
        <v>42</v>
      </c>
      <c r="K159" s="8"/>
      <c r="L159" s="8"/>
      <c r="M159" s="8"/>
      <c r="N159" s="8"/>
      <c r="O159" s="9">
        <v>42</v>
      </c>
    </row>
    <row r="160" spans="8:15" x14ac:dyDescent="0.3">
      <c r="H160" s="1" t="s">
        <v>497</v>
      </c>
      <c r="I160" s="1" t="s">
        <v>498</v>
      </c>
      <c r="J160" s="7">
        <v>7</v>
      </c>
      <c r="K160" s="8"/>
      <c r="L160" s="8"/>
      <c r="M160" s="8"/>
      <c r="N160" s="8"/>
      <c r="O160" s="9">
        <v>7</v>
      </c>
    </row>
    <row r="161" spans="8:15" x14ac:dyDescent="0.3">
      <c r="H161" s="1" t="s">
        <v>499</v>
      </c>
      <c r="I161" s="1" t="s">
        <v>500</v>
      </c>
      <c r="J161" s="7">
        <v>48</v>
      </c>
      <c r="K161" s="8"/>
      <c r="L161" s="8"/>
      <c r="M161" s="8"/>
      <c r="N161" s="8"/>
      <c r="O161" s="9">
        <v>48</v>
      </c>
    </row>
    <row r="162" spans="8:15" x14ac:dyDescent="0.3">
      <c r="H162" s="1" t="s">
        <v>501</v>
      </c>
      <c r="I162" s="1" t="s">
        <v>502</v>
      </c>
      <c r="J162" s="7">
        <v>264</v>
      </c>
      <c r="K162" s="8"/>
      <c r="L162" s="8"/>
      <c r="M162" s="8"/>
      <c r="N162" s="8"/>
      <c r="O162" s="9">
        <v>264</v>
      </c>
    </row>
    <row r="163" spans="8:15" x14ac:dyDescent="0.3">
      <c r="H163" s="1" t="s">
        <v>503</v>
      </c>
      <c r="I163" s="1" t="s">
        <v>504</v>
      </c>
      <c r="J163" s="7">
        <v>600</v>
      </c>
      <c r="K163" s="8"/>
      <c r="L163" s="8"/>
      <c r="M163" s="8"/>
      <c r="N163" s="8"/>
      <c r="O163" s="9">
        <v>600</v>
      </c>
    </row>
    <row r="164" spans="8:15" x14ac:dyDescent="0.3">
      <c r="H164" s="1" t="s">
        <v>505</v>
      </c>
      <c r="I164" s="1" t="s">
        <v>506</v>
      </c>
      <c r="J164" s="7">
        <v>1348</v>
      </c>
      <c r="K164" s="8"/>
      <c r="L164" s="8"/>
      <c r="M164" s="8"/>
      <c r="N164" s="8"/>
      <c r="O164" s="9">
        <v>1348</v>
      </c>
    </row>
    <row r="165" spans="8:15" x14ac:dyDescent="0.3">
      <c r="H165" s="1" t="s">
        <v>507</v>
      </c>
      <c r="I165" s="1" t="s">
        <v>508</v>
      </c>
      <c r="J165" s="7">
        <v>1828</v>
      </c>
      <c r="K165" s="8"/>
      <c r="L165" s="8"/>
      <c r="M165" s="8"/>
      <c r="N165" s="8"/>
      <c r="O165" s="9">
        <v>1828</v>
      </c>
    </row>
    <row r="166" spans="8:15" x14ac:dyDescent="0.3">
      <c r="H166" s="1" t="s">
        <v>509</v>
      </c>
      <c r="I166" s="1" t="s">
        <v>510</v>
      </c>
      <c r="J166" s="7">
        <v>1616</v>
      </c>
      <c r="K166" s="8"/>
      <c r="L166" s="8"/>
      <c r="M166" s="8"/>
      <c r="N166" s="8"/>
      <c r="O166" s="9">
        <v>1616</v>
      </c>
    </row>
    <row r="167" spans="8:15" x14ac:dyDescent="0.3">
      <c r="H167" s="1" t="s">
        <v>511</v>
      </c>
      <c r="I167" s="1" t="s">
        <v>512</v>
      </c>
      <c r="J167" s="7">
        <v>2100</v>
      </c>
      <c r="K167" s="8"/>
      <c r="L167" s="8"/>
      <c r="M167" s="8"/>
      <c r="N167" s="8"/>
      <c r="O167" s="9">
        <v>2100</v>
      </c>
    </row>
    <row r="168" spans="8:15" x14ac:dyDescent="0.3">
      <c r="H168" s="1" t="s">
        <v>513</v>
      </c>
      <c r="I168" s="1" t="s">
        <v>514</v>
      </c>
      <c r="J168" s="7">
        <v>1396</v>
      </c>
      <c r="K168" s="8"/>
      <c r="L168" s="8"/>
      <c r="M168" s="8"/>
      <c r="N168" s="8"/>
      <c r="O168" s="9">
        <v>1396</v>
      </c>
    </row>
    <row r="169" spans="8:15" x14ac:dyDescent="0.3">
      <c r="H169" s="1" t="s">
        <v>515</v>
      </c>
      <c r="I169" s="1" t="s">
        <v>516</v>
      </c>
      <c r="J169" s="7">
        <v>3064</v>
      </c>
      <c r="K169" s="8"/>
      <c r="L169" s="8"/>
      <c r="M169" s="8"/>
      <c r="N169" s="8"/>
      <c r="O169" s="9">
        <v>3064</v>
      </c>
    </row>
    <row r="170" spans="8:15" x14ac:dyDescent="0.3">
      <c r="H170" s="1" t="s">
        <v>517</v>
      </c>
      <c r="I170" s="1" t="s">
        <v>518</v>
      </c>
      <c r="J170" s="7">
        <v>1440</v>
      </c>
      <c r="K170" s="8"/>
      <c r="L170" s="8"/>
      <c r="M170" s="8"/>
      <c r="N170" s="8"/>
      <c r="O170" s="9">
        <v>1440</v>
      </c>
    </row>
    <row r="171" spans="8:15" x14ac:dyDescent="0.3">
      <c r="H171" s="1" t="s">
        <v>519</v>
      </c>
      <c r="I171" s="1" t="s">
        <v>520</v>
      </c>
      <c r="J171" s="7">
        <v>820</v>
      </c>
      <c r="K171" s="8"/>
      <c r="L171" s="8"/>
      <c r="M171" s="8"/>
      <c r="N171" s="8"/>
      <c r="O171" s="9">
        <v>820</v>
      </c>
    </row>
    <row r="172" spans="8:15" x14ac:dyDescent="0.3">
      <c r="H172" s="1" t="s">
        <v>521</v>
      </c>
      <c r="I172" s="1" t="s">
        <v>522</v>
      </c>
      <c r="J172" s="7">
        <v>318</v>
      </c>
      <c r="K172" s="8"/>
      <c r="L172" s="8"/>
      <c r="M172" s="8"/>
      <c r="N172" s="8"/>
      <c r="O172" s="9">
        <v>318</v>
      </c>
    </row>
    <row r="173" spans="8:15" x14ac:dyDescent="0.3">
      <c r="H173" s="10" t="s">
        <v>4</v>
      </c>
      <c r="I173" s="22"/>
      <c r="J173" s="12">
        <v>15601</v>
      </c>
      <c r="K173" s="13">
        <v>9473</v>
      </c>
      <c r="L173" s="13">
        <v>632</v>
      </c>
      <c r="M173" s="13">
        <v>5956</v>
      </c>
      <c r="N173" s="13">
        <v>1713</v>
      </c>
      <c r="O173" s="14">
        <v>33375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Austin</dc:creator>
  <cp:lastModifiedBy>Jones, Austin</cp:lastModifiedBy>
  <dcterms:created xsi:type="dcterms:W3CDTF">2019-06-20T19:15:16Z</dcterms:created>
  <dcterms:modified xsi:type="dcterms:W3CDTF">2019-06-24T18:07:20Z</dcterms:modified>
</cp:coreProperties>
</file>